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36 Техническое обслуживание и текущий ремонт установок кондиционирования и вентиляции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2'!$A$38</definedName>
    <definedName name="_Row12">'Форма 2'!#REF!</definedName>
    <definedName name="_Row13">'Форма 2'!$A$40</definedName>
    <definedName name="_Row14">'Форма 2'!$A$42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2'!$A$43</definedName>
    <definedName name="_Row27">'Форма 2'!#REF!</definedName>
    <definedName name="_Row28">'Форма 2'!#REF!</definedName>
    <definedName name="_Row29">'Форма 2'!#REF!</definedName>
    <definedName name="_Row30">'Форма 2'!$A$31</definedName>
    <definedName name="_Row31">'Форма 2'!$A$32</definedName>
    <definedName name="_Row32">'Форма 2'!$A$33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2'!$B$34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2'!$A$44</definedName>
    <definedName name="_Row47">'Форма 2'!$A$45</definedName>
    <definedName name="_Row48">'Форма 2'!$A$46</definedName>
    <definedName name="_Row49">'Форма 2'!$A$47</definedName>
    <definedName name="_Row50">'Форма 2'!$A$48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2'!$B$22</definedName>
    <definedName name="ItogoNoNDS">'Форма 2'!$B$20</definedName>
    <definedName name="ItogoYesNDS">'Форма 2'!$B$24</definedName>
    <definedName name="LotABC">#REF!</definedName>
    <definedName name="LotName">#REF!</definedName>
    <definedName name="LotName6">#REF!</definedName>
    <definedName name="LotName7">'Форма 2'!$B$24</definedName>
    <definedName name="LotName8">'Форма 2'!#REF!</definedName>
    <definedName name="LotName9">'Форма 2'!$A$3</definedName>
    <definedName name="LotNumber">#REF!</definedName>
    <definedName name="PriceStart">'Форма 2'!$E$5</definedName>
    <definedName name="PriceWinnerNoNDS">'Форма 2'!#REF!</definedName>
    <definedName name="SumNDS">'Форма 2'!$K$5</definedName>
    <definedName name="SumWinnerNoNDS">'Форма 2'!$J$5</definedName>
    <definedName name="SumWinnerYesNDS">'Форма 2'!$L$5</definedName>
    <definedName name="XEmpName">#REF!</definedName>
    <definedName name="XEmpPhone">#REF!</definedName>
    <definedName name="_xlnm.Print_Titles" localSheetId="0">'Форма 2'!$5:$5</definedName>
    <definedName name="_xlnm.Print_Area" localSheetId="0">'Форма 2'!$A$1:$L$34</definedName>
  </definedNames>
  <calcPr calcId="152511"/>
</workbook>
</file>

<file path=xl/calcChain.xml><?xml version="1.0" encoding="utf-8"?>
<calcChain xmlns="http://schemas.openxmlformats.org/spreadsheetml/2006/main">
  <c r="F13" i="2" l="1"/>
  <c r="E17" i="2"/>
  <c r="F17" i="2" s="1"/>
  <c r="E16" i="2"/>
  <c r="F16" i="2" s="1"/>
  <c r="E15" i="2"/>
  <c r="F15" i="2" s="1"/>
  <c r="E14" i="2"/>
  <c r="F14" i="2" s="1"/>
  <c r="E13" i="2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F18" i="2" l="1"/>
</calcChain>
</file>

<file path=xl/sharedStrings.xml><?xml version="1.0" encoding="utf-8"?>
<sst xmlns="http://schemas.openxmlformats.org/spreadsheetml/2006/main" count="60" uniqueCount="48">
  <si>
    <t>Ед. изм.</t>
  </si>
  <si>
    <t>Кол-во всего</t>
  </si>
  <si>
    <t>№ п/п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</si>
  <si>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</si>
  <si>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</si>
  <si>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</si>
  <si>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</si>
  <si>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</si>
  <si>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</si>
  <si>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</si>
  <si>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</si>
  <si>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</si>
  <si>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</si>
  <si>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</si>
  <si>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X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</si>
  <si>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</si>
  <si>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</si>
  <si>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Наименование работы (услуги)</t>
  </si>
  <si>
    <t xml:space="preserve">Начальная (максимальная) цена за ед. услуг с учётом всех налогов и сборов, руб. </t>
  </si>
  <si>
    <t xml:space="preserve">Максимальная стоимость услуг  с учётом всех налогов и сборов, руб. </t>
  </si>
  <si>
    <t>Цена за единицу услуг, без учета НДС, руб.</t>
  </si>
  <si>
    <t>усл.</t>
  </si>
  <si>
    <t>2. Итого сумма НДС составляет - 0,00 рублей</t>
  </si>
  <si>
    <t xml:space="preserve">(подпись,печать)   </t>
  </si>
  <si>
    <t xml:space="preserve"> (Ф.И.О., должность) </t>
  </si>
  <si>
    <t>Ставка НДС, %</t>
  </si>
  <si>
    <t>Цена за единицу услуг, с учетом всех налогов и сборов, руб. ([7]*[8])</t>
  </si>
  <si>
    <t>Стоимость без НДС, руб. ([4]*[7])</t>
  </si>
  <si>
    <t>Стоимость 
с НДС, руб. 
([9*[4])</t>
  </si>
  <si>
    <t>Сумма НДС , руб. 
([12]-[10])</t>
  </si>
  <si>
    <t>1. Итого стоимость лота составляет - __________ рублей</t>
  </si>
  <si>
    <t>Расчет цены лота (цены договора) при закупке работ услуг</t>
  </si>
  <si>
    <t>по лоту №ТНПК/21/2024/136 "Техническое обслуживание и текущий ремонт установок кондиционирования и вентиляции, холодильного, пищевого, торгово-технологического оборудования, технологического оборудования прачечной в 2025 году".</t>
  </si>
  <si>
    <t>Техническое обслуживание и текущий ремонт установок кондиционирования и вентиляции здания УКК, здания Мастерская линейной части МН, г. Тюмень, ул. Пермякова, 2в; 
учебно-сварочная мастерская и рентген лаборатория, г.
Тюмень, 6 км Старого Тобольского тракта, 2;</t>
  </si>
  <si>
    <t>Техническое обслуживание и текущий ремонт установок кондиционирования и вентиляции общежития №1 «ТНПК» по адресу: г. Тюмень,
ул. Пермякова, 2в;</t>
  </si>
  <si>
    <t>Техническое обслуживание и текущий ремонт холодильного оборудования общежития №1 "ТНПК" по ул. Пермякова, 2в;</t>
  </si>
  <si>
    <t>Техническое обслуживание и текущий ремонт холодильного, пищевого и торгово-технологического оборудования столовой №11 на объекте «ТНПК» по адресу: г. Тюмень, ул. Пермякова, 2в;</t>
  </si>
  <si>
    <t>Техническое обслуживание и текущий ремонт технологического оборудования прачечной общежития №1 "ТНПК" по ул. Пермякова, 2в;</t>
  </si>
  <si>
    <t>Техническое обслуживание и текущий ремонт бытовых стиральных машин общежития №1 "ТНПК" по ул. Пермякова, 2в;</t>
  </si>
  <si>
    <t>Техническое обслуживание и текущий ремонт установок кондиционирования и вентиляции на объектах «ТНПК» (Отделение СПО) по адресу: п. Винзили, ул. 60 лет Октября, 1;</t>
  </si>
  <si>
    <t>Техническое обслуживание и текущий ремонт холодильного оборудования общежития №2 «ТНПК» (Отделение СПО) по адресу: п. Винзили, ул. 60 лет Октября, 1;</t>
  </si>
  <si>
    <t>Техническое обслуживание и текущий ремонт холодильного, пищевого и торгово-технологического оборудования столовой №14 на объектах «ТНПК» (Отделение СПО) по адресу: п. Винзили, ул.60 лет Октября, 1</t>
  </si>
  <si>
    <t>Техническое обслуживание и текущий ремонт технологического оборудования прачечной общежития «ТНПК» №2 по адресу: п. Винзили, ул. 60 лет Октября, 1;</t>
  </si>
  <si>
    <t>Техническое обслуживание и текущий ремонт бытовых стиральных машин общежития №2 "ТНПК" по адресу: п. Винзили, ул. 60 лет
Октября,1.</t>
  </si>
  <si>
    <t>3. Цена договора по лоту №ТНПК/21/2024/136 "Техническое обслуживание и текущий ремонт установок кондиционирования и вентиляции, холодильного, пищевого, торгово-технологического оборудования, технологического оборудования прачечной в 2025 году". - _______________ рублей</t>
  </si>
  <si>
    <t>Начальная (максимальная) цена договора (лота) по лоту №ТНПК/21/2024/136 "Техническое обслуживание и текущий ремонт установок кондиционирования и вентиляции, холодильного, пищевого, торгово-технологического оборудования, технологического оборудования прачечной в 2025 году" составляет: 3 451 636,12 рублей с учетом всех налогов и сборов.</t>
  </si>
  <si>
    <t>4. Срок оказания услуг: Январь - декабрь2025 года.</t>
  </si>
  <si>
    <t>5. Адрес места оказания услуг: г. Тюмень, 6 км Старо-Тобольского тракта, 2, Тюменская область, Тюменский район, п. Винзили, ул.60 лет Октября, 1, г. Тюмень, ул. Пермякова, 2В.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</si>
</sst>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9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Franklin Gothic Book"/>
      <family val="2"/>
      <charset val="204"/>
    </font>
    <font>
      <b/>
      <sz val="12"/>
      <name val="Franklin Gothic Book"/>
      <family val="2"/>
      <charset val="204"/>
    </font>
    <font>
      <sz val="10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b/>
      <sz val="12"/>
      <color indexed="8"/>
      <name val="Franklin Gothic Book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30">
    <xf numFmtId="0" fontId="0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1" applyNumberFormat="0" applyAlignment="0" applyProtection="0"/>
    <xf numFmtId="0" fontId="9" fillId="11" borderId="2" applyNumberFormat="0" applyAlignment="0" applyProtection="0"/>
    <xf numFmtId="0" fontId="10" fillId="11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2" borderId="7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2" fillId="3" borderId="0" applyNumberFormat="0" applyBorder="0" applyAlignment="0" applyProtection="0"/>
    <xf numFmtId="0" fontId="32" fillId="0" borderId="0"/>
    <xf numFmtId="0" fontId="32" fillId="0" borderId="0"/>
    <xf numFmtId="0" fontId="32" fillId="0" borderId="0"/>
  </cellStyleXfs>
  <cellXfs count="101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23" fillId="0" borderId="0" xfId="0" applyFont="1" applyFill="1" applyAlignment="1">
      <alignment horizontal="left" vertical="center"/>
    </xf>
    <xf numFmtId="0" fontId="25" fillId="0" borderId="0" xfId="0" applyFont="1"/>
    <xf numFmtId="0" fontId="25" fillId="0" borderId="0" xfId="0" applyFont="1" applyAlignment="1">
      <alignment vertical="center" wrapText="1"/>
    </xf>
    <xf numFmtId="4" fontId="25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8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5" fillId="0" borderId="0" xfId="0" applyFont="1" applyProtection="1"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quotePrefix="1" applyFont="1" applyBorder="1" applyAlignment="1" applyProtection="1">
      <alignment vertical="center" wrapText="1"/>
      <protection locked="0"/>
    </xf>
    <xf numFmtId="0" fontId="25" fillId="0" borderId="0" xfId="0" applyFont="1" applyBorder="1" applyAlignment="1" applyProtection="1">
      <alignment vertical="center" wrapText="1"/>
      <protection locked="0"/>
    </xf>
    <xf numFmtId="4" fontId="25" fillId="0" borderId="0" xfId="0" applyNumberFormat="1" applyFont="1" applyBorder="1" applyAlignment="1" applyProtection="1">
      <alignment vertical="center" wrapText="1"/>
      <protection locked="0"/>
    </xf>
    <xf numFmtId="9" fontId="25" fillId="0" borderId="0" xfId="22" applyFont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vertical="center" wrapText="1"/>
      <protection locked="0"/>
    </xf>
    <xf numFmtId="4" fontId="25" fillId="0" borderId="0" xfId="0" applyNumberFormat="1" applyFont="1" applyProtection="1">
      <protection locked="0"/>
    </xf>
    <xf numFmtId="0" fontId="23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" fontId="6" fillId="0" borderId="0" xfId="0" applyNumberFormat="1" applyFont="1" applyBorder="1" applyAlignment="1" applyProtection="1">
      <alignment horizontal="left" vertical="center" wrapText="1"/>
      <protection locked="0"/>
    </xf>
    <xf numFmtId="4" fontId="5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protection locked="0"/>
    </xf>
    <xf numFmtId="0" fontId="23" fillId="0" borderId="0" xfId="0" applyFont="1" applyAlignment="1" applyProtection="1">
      <alignment horizontal="left" vertical="center"/>
      <protection locked="0"/>
    </xf>
    <xf numFmtId="4" fontId="5" fillId="0" borderId="0" xfId="0" applyNumberFormat="1" applyFont="1" applyAlignment="1" applyProtection="1">
      <alignment horizontal="right" vertical="center" wrapText="1"/>
      <protection locked="0"/>
    </xf>
    <xf numFmtId="4" fontId="5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1" xfId="0" applyFont="1" applyFill="1" applyBorder="1" applyAlignment="1" applyProtection="1">
      <alignment horizontal="center" vertical="center" wrapText="1"/>
    </xf>
    <xf numFmtId="0" fontId="30" fillId="0" borderId="0" xfId="0" applyFont="1" applyProtection="1">
      <protection locked="0"/>
    </xf>
    <xf numFmtId="4" fontId="30" fillId="0" borderId="0" xfId="0" applyNumberFormat="1" applyFont="1" applyAlignment="1" applyProtection="1">
      <alignment vertical="center" wrapText="1"/>
      <protection locked="0"/>
    </xf>
    <xf numFmtId="4" fontId="30" fillId="0" borderId="0" xfId="0" applyNumberFormat="1" applyFont="1" applyProtection="1">
      <protection locked="0"/>
    </xf>
    <xf numFmtId="0" fontId="30" fillId="0" borderId="0" xfId="0" applyFont="1"/>
    <xf numFmtId="0" fontId="29" fillId="0" borderId="0" xfId="0" applyFont="1" applyFill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29" fillId="0" borderId="0" xfId="0" applyFont="1" applyAlignment="1"/>
    <xf numFmtId="0" fontId="29" fillId="0" borderId="0" xfId="0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wrapText="1"/>
      <protection locked="0"/>
    </xf>
    <xf numFmtId="0" fontId="29" fillId="0" borderId="0" xfId="0" applyFont="1" applyFill="1" applyBorder="1" applyAlignment="1" applyProtection="1">
      <alignment horizontal="right" vertical="center" wrapText="1"/>
      <protection locked="0"/>
    </xf>
    <xf numFmtId="4" fontId="29" fillId="0" borderId="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0" xfId="0" applyNumberFormat="1" applyFont="1" applyFill="1" applyBorder="1" applyAlignment="1" applyProtection="1">
      <alignment wrapText="1"/>
      <protection locked="0"/>
    </xf>
    <xf numFmtId="2" fontId="29" fillId="0" borderId="0" xfId="0" applyNumberFormat="1" applyFont="1" applyFill="1" applyBorder="1" applyAlignment="1">
      <alignment wrapText="1"/>
    </xf>
    <xf numFmtId="0" fontId="29" fillId="0" borderId="0" xfId="0" applyFont="1" applyAlignment="1">
      <alignment wrapText="1"/>
    </xf>
    <xf numFmtId="0" fontId="27" fillId="0" borderId="0" xfId="0" applyFont="1" applyBorder="1" applyAlignment="1" applyProtection="1">
      <alignment horizontal="left"/>
      <protection locked="0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0" fontId="26" fillId="0" borderId="0" xfId="0" applyFont="1"/>
    <xf numFmtId="0" fontId="4" fillId="0" borderId="0" xfId="0" applyFont="1" applyAlignment="1">
      <alignment vertical="center"/>
    </xf>
    <xf numFmtId="0" fontId="29" fillId="0" borderId="0" xfId="0" applyFont="1" applyBorder="1" applyAlignment="1" applyProtection="1">
      <alignment wrapText="1"/>
      <protection locked="0"/>
    </xf>
    <xf numFmtId="4" fontId="25" fillId="0" borderId="12" xfId="0" applyNumberFormat="1" applyFont="1" applyBorder="1" applyAlignment="1" applyProtection="1">
      <alignment vertical="center" wrapText="1"/>
      <protection locked="0"/>
    </xf>
    <xf numFmtId="3" fontId="34" fillId="0" borderId="10" xfId="25" applyNumberFormat="1" applyFont="1" applyBorder="1" applyAlignment="1" applyProtection="1">
      <alignment horizontal="center" vertical="center" wrapText="1"/>
    </xf>
    <xf numFmtId="0" fontId="35" fillId="0" borderId="10" xfId="0" applyFont="1" applyBorder="1" applyAlignment="1" applyProtection="1">
      <alignment vertical="center"/>
      <protection locked="0"/>
    </xf>
    <xf numFmtId="0" fontId="35" fillId="0" borderId="11" xfId="0" applyFont="1" applyBorder="1" applyAlignment="1" applyProtection="1">
      <alignment vertical="center"/>
      <protection locked="0"/>
    </xf>
    <xf numFmtId="4" fontId="34" fillId="0" borderId="11" xfId="25" applyNumberFormat="1" applyFont="1" applyBorder="1" applyAlignment="1" applyProtection="1">
      <alignment horizontal="right" vertical="center" wrapText="1"/>
      <protection locked="0"/>
    </xf>
    <xf numFmtId="0" fontId="33" fillId="0" borderId="17" xfId="29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 applyProtection="1">
      <alignment vertical="center" wrapText="1"/>
      <protection locked="0"/>
    </xf>
    <xf numFmtId="9" fontId="33" fillId="0" borderId="10" xfId="22" applyFont="1" applyFill="1" applyBorder="1" applyAlignment="1" applyProtection="1">
      <alignment vertical="center" wrapText="1"/>
      <protection locked="0"/>
    </xf>
    <xf numFmtId="0" fontId="36" fillId="0" borderId="16" xfId="27" applyFont="1" applyFill="1" applyBorder="1" applyAlignment="1">
      <alignment horizontal="left" vertical="center" wrapText="1"/>
    </xf>
    <xf numFmtId="0" fontId="30" fillId="0" borderId="0" xfId="18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Fill="1" applyAlignment="1" applyProtection="1">
      <alignment vertical="center"/>
    </xf>
    <xf numFmtId="0" fontId="30" fillId="0" borderId="0" xfId="0" applyFont="1" applyAlignment="1" applyProtection="1">
      <alignment vertical="center"/>
      <protection locked="0"/>
    </xf>
    <xf numFmtId="0" fontId="32" fillId="0" borderId="19" xfId="27" applyBorder="1"/>
    <xf numFmtId="0" fontId="30" fillId="0" borderId="19" xfId="0" applyFont="1" applyBorder="1" applyAlignment="1" applyProtection="1">
      <alignment vertical="center" wrapText="1"/>
      <protection locked="0"/>
    </xf>
    <xf numFmtId="0" fontId="30" fillId="0" borderId="19" xfId="0" applyFont="1" applyFill="1" applyBorder="1" applyAlignment="1" applyProtection="1">
      <alignment vertical="center" wrapText="1"/>
      <protection locked="0"/>
    </xf>
    <xf numFmtId="4" fontId="4" fillId="15" borderId="20" xfId="0" applyNumberFormat="1" applyFont="1" applyFill="1" applyBorder="1" applyAlignment="1">
      <alignment horizontal="center" vertical="center" wrapText="1"/>
    </xf>
    <xf numFmtId="4" fontId="4" fillId="15" borderId="20" xfId="25" applyNumberFormat="1" applyFont="1" applyFill="1" applyBorder="1" applyAlignment="1">
      <alignment horizontal="center" vertical="center" wrapText="1"/>
    </xf>
    <xf numFmtId="4" fontId="31" fillId="0" borderId="13" xfId="0" applyNumberFormat="1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37" fillId="0" borderId="10" xfId="29" applyFont="1" applyBorder="1" applyAlignment="1">
      <alignment horizontal="center" vertical="center"/>
    </xf>
    <xf numFmtId="0" fontId="33" fillId="0" borderId="10" xfId="27" applyFont="1" applyFill="1" applyBorder="1" applyAlignment="1">
      <alignment horizontal="center" vertical="center" wrapText="1"/>
    </xf>
    <xf numFmtId="0" fontId="33" fillId="0" borderId="16" xfId="27" applyFont="1" applyFill="1" applyBorder="1" applyAlignment="1">
      <alignment horizontal="left" vertical="center" wrapText="1"/>
    </xf>
    <xf numFmtId="0" fontId="27" fillId="0" borderId="0" xfId="0" applyFont="1" applyBorder="1" applyAlignment="1" applyProtection="1">
      <alignment horizontal="left" wrapText="1"/>
      <protection locked="0"/>
    </xf>
    <xf numFmtId="0" fontId="33" fillId="0" borderId="18" xfId="27" applyFont="1" applyFill="1" applyBorder="1" applyAlignment="1">
      <alignment horizontal="center" vertical="center" wrapText="1"/>
    </xf>
    <xf numFmtId="4" fontId="33" fillId="0" borderId="17" xfId="27" applyNumberFormat="1" applyFont="1" applyFill="1" applyBorder="1" applyAlignment="1">
      <alignment horizontal="center" vertical="center" wrapText="1" shrinkToFit="1"/>
    </xf>
    <xf numFmtId="4" fontId="33" fillId="0" borderId="10" xfId="27" applyNumberFormat="1" applyFont="1" applyFill="1" applyBorder="1" applyAlignment="1">
      <alignment horizontal="center" vertical="center" wrapText="1"/>
    </xf>
    <xf numFmtId="3" fontId="34" fillId="0" borderId="22" xfId="25" applyNumberFormat="1" applyFont="1" applyBorder="1" applyAlignment="1" applyProtection="1">
      <alignment horizontal="center" vertical="center" wrapText="1"/>
    </xf>
    <xf numFmtId="4" fontId="35" fillId="0" borderId="17" xfId="25" applyNumberFormat="1" applyFont="1" applyBorder="1" applyAlignment="1" applyProtection="1">
      <alignment horizontal="right" vertical="center" wrapText="1"/>
      <protection locked="0"/>
    </xf>
    <xf numFmtId="4" fontId="33" fillId="0" borderId="23" xfId="27" applyNumberFormat="1" applyFont="1" applyFill="1" applyBorder="1" applyAlignment="1">
      <alignment horizontal="center" vertical="center" wrapText="1" shrinkToFit="1"/>
    </xf>
    <xf numFmtId="4" fontId="38" fillId="0" borderId="21" xfId="27" applyNumberFormat="1" applyFont="1" applyFill="1" applyBorder="1" applyAlignment="1">
      <alignment horizontal="center" vertical="center" wrapText="1" shrinkToFit="1"/>
    </xf>
    <xf numFmtId="0" fontId="24" fillId="0" borderId="0" xfId="0" applyFont="1" applyAlignment="1" applyProtection="1">
      <alignment horizontal="left" wrapText="1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4" fontId="31" fillId="0" borderId="13" xfId="0" applyNumberFormat="1" applyFont="1" applyBorder="1" applyAlignment="1">
      <alignment horizontal="center" vertical="center" wrapText="1"/>
    </xf>
    <xf numFmtId="4" fontId="31" fillId="0" borderId="14" xfId="0" applyNumberFormat="1" applyFont="1" applyBorder="1" applyAlignment="1">
      <alignment horizontal="center" vertical="center" wrapText="1"/>
    </xf>
    <xf numFmtId="4" fontId="31" fillId="0" borderId="15" xfId="0" applyNumberFormat="1" applyFont="1" applyBorder="1" applyAlignment="1">
      <alignment horizontal="center" vertical="center" wrapText="1"/>
    </xf>
    <xf numFmtId="0" fontId="23" fillId="0" borderId="0" xfId="0" applyFont="1" applyFill="1" applyAlignment="1" applyProtection="1">
      <alignment horizontal="left" vertical="center" wrapText="1"/>
      <protection locked="0"/>
    </xf>
    <xf numFmtId="0" fontId="27" fillId="0" borderId="0" xfId="0" applyFont="1" applyBorder="1" applyAlignment="1" applyProtection="1">
      <alignment horizontal="left" wrapText="1"/>
      <protection locked="0"/>
    </xf>
  </cellXfs>
  <cellStyles count="30">
    <cellStyle name="Normal" xfId="29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4" xfId="28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36%20&#1058;&#1077;&#1093;&#1085;&#1080;&#1095;&#1077;&#1089;&#1082;&#1086;&#1077;%20&#1086;&#1073;&#1089;&#1083;&#1091;&#1078;&#1080;&#1074;&#1072;&#1085;&#1080;&#1077;%20&#1080;%20&#1090;&#1077;&#1082;&#1091;&#1097;&#1080;&#1081;%20&#1088;&#1077;&#1084;&#1086;&#1085;&#1090;%20&#1091;&#1089;&#1090;&#1072;&#1085;&#1086;&#1074;&#1086;&#1082;%20&#1082;&#1086;&#1085;&#1076;&#1080;&#1094;&#1080;&#1086;&#1085;&#1080;&#1088;&#1086;&#1074;&#1072;&#1085;&#1080;&#1103;%20&#1080;%20&#1074;&#1077;&#1085;&#1090;&#1080;&#1083;&#1103;&#1094;&#1080;&#1080;/&#1056;&#1072;&#1089;&#1095;&#1077;&#1090;%20&#1083;&#1086;&#1090;&#1072;/&#1056;&#1072;&#1089;&#1095;&#1077;&#1090;%20&#1083;&#1086;&#1090;&#1072;%20136%20&#1086;&#1090;%2001.11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по 3 ТКП"/>
    </sheetNames>
    <sheetDataSet>
      <sheetData sheetId="0">
        <row r="12">
          <cell r="F12">
            <v>1</v>
          </cell>
          <cell r="P12">
            <v>725412.34</v>
          </cell>
        </row>
        <row r="13">
          <cell r="F13">
            <v>1</v>
          </cell>
          <cell r="P13">
            <v>63301.29</v>
          </cell>
        </row>
        <row r="14">
          <cell r="F14">
            <v>1</v>
          </cell>
          <cell r="P14">
            <v>65783.600000000006</v>
          </cell>
        </row>
        <row r="15">
          <cell r="F15">
            <v>1</v>
          </cell>
          <cell r="P15">
            <v>263134.44</v>
          </cell>
        </row>
        <row r="16">
          <cell r="F16">
            <v>1</v>
          </cell>
          <cell r="P16">
            <v>60347.4</v>
          </cell>
        </row>
        <row r="17">
          <cell r="F17">
            <v>1</v>
          </cell>
          <cell r="P17">
            <v>26065.200000000001</v>
          </cell>
        </row>
        <row r="18">
          <cell r="F18">
            <v>1</v>
          </cell>
          <cell r="P18">
            <v>1662986.47</v>
          </cell>
        </row>
        <row r="19">
          <cell r="F19">
            <v>1</v>
          </cell>
          <cell r="P19">
            <v>184938.8</v>
          </cell>
        </row>
        <row r="20">
          <cell r="F20">
            <v>1</v>
          </cell>
          <cell r="P20">
            <v>327676.86</v>
          </cell>
        </row>
        <row r="21">
          <cell r="F21">
            <v>1</v>
          </cell>
          <cell r="P21">
            <v>26065.32</v>
          </cell>
        </row>
        <row r="22">
          <cell r="F22">
            <v>1</v>
          </cell>
          <cell r="P22">
            <v>45924.4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53"/>
  <sheetViews>
    <sheetView tabSelected="1" view="pageBreakPreview" topLeftCell="A13" zoomScale="85" zoomScaleNormal="85" zoomScaleSheetLayoutView="85" workbookViewId="0">
      <selection activeCell="B29" sqref="B29"/>
    </sheetView>
  </sheetViews>
  <sheetFormatPr defaultRowHeight="12.75" outlineLevelRow="1" x14ac:dyDescent="0.2"/>
  <cols>
    <col min="1" max="1" width="4.85546875" style="8" customWidth="1"/>
    <col min="2" max="2" width="61.85546875" style="9" customWidth="1"/>
    <col min="3" max="3" width="7.5703125" style="8" customWidth="1"/>
    <col min="4" max="4" width="7.28515625" style="8" customWidth="1"/>
    <col min="5" max="5" width="26.140625" style="11" customWidth="1"/>
    <col min="6" max="6" width="24" style="11" customWidth="1"/>
    <col min="7" max="7" width="15.7109375" style="10" customWidth="1"/>
    <col min="8" max="8" width="9.5703125" style="8" customWidth="1"/>
    <col min="9" max="9" width="15.7109375" style="8" customWidth="1"/>
    <col min="10" max="10" width="22.5703125" style="10" customWidth="1"/>
    <col min="11" max="11" width="19" style="10" customWidth="1"/>
    <col min="12" max="12" width="21.28515625" style="10" customWidth="1"/>
    <col min="13" max="13" width="15" style="8" customWidth="1"/>
    <col min="14" max="16384" width="9.140625" style="8"/>
  </cols>
  <sheetData>
    <row r="1" spans="1:13" x14ac:dyDescent="0.2">
      <c r="B1" s="59" t="s">
        <v>31</v>
      </c>
      <c r="E1" s="8"/>
      <c r="F1" s="8"/>
      <c r="G1" s="8"/>
      <c r="J1" s="8"/>
      <c r="K1" s="8"/>
      <c r="L1" s="8"/>
      <c r="M1" s="1"/>
    </row>
    <row r="2" spans="1:13" x14ac:dyDescent="0.2">
      <c r="B2" s="8"/>
      <c r="E2" s="8"/>
      <c r="F2" s="8"/>
      <c r="G2" s="8"/>
      <c r="J2" s="8"/>
      <c r="K2" s="8"/>
      <c r="L2" s="8"/>
      <c r="M2" s="1"/>
    </row>
    <row r="3" spans="1:13" ht="16.5" thickBot="1" x14ac:dyDescent="0.3">
      <c r="A3" s="8" t="s">
        <v>13</v>
      </c>
      <c r="B3" s="44" t="s">
        <v>32</v>
      </c>
      <c r="E3" s="8"/>
      <c r="F3" s="8"/>
      <c r="G3" s="8"/>
      <c r="J3" s="8"/>
      <c r="K3" s="8"/>
      <c r="L3" s="8"/>
      <c r="M3" s="1"/>
    </row>
    <row r="4" spans="1:13" ht="14.25" customHeight="1" thickBot="1" x14ac:dyDescent="0.25">
      <c r="A4" s="80" t="s">
        <v>15</v>
      </c>
      <c r="B4" s="81"/>
      <c r="C4" s="81"/>
      <c r="D4" s="81"/>
      <c r="E4" s="81"/>
      <c r="F4" s="82"/>
      <c r="G4" s="96" t="s">
        <v>16</v>
      </c>
      <c r="H4" s="97"/>
      <c r="I4" s="97"/>
      <c r="J4" s="97"/>
      <c r="K4" s="97"/>
      <c r="L4" s="98"/>
      <c r="M4" s="1"/>
    </row>
    <row r="5" spans="1:13" ht="63.75" x14ac:dyDescent="0.2">
      <c r="A5" s="39" t="s">
        <v>2</v>
      </c>
      <c r="B5" s="39" t="s">
        <v>17</v>
      </c>
      <c r="C5" s="39" t="s">
        <v>0</v>
      </c>
      <c r="D5" s="39" t="s">
        <v>1</v>
      </c>
      <c r="E5" s="39" t="s">
        <v>18</v>
      </c>
      <c r="F5" s="39" t="s">
        <v>19</v>
      </c>
      <c r="G5" s="78" t="s">
        <v>20</v>
      </c>
      <c r="H5" s="78" t="s">
        <v>25</v>
      </c>
      <c r="I5" s="78" t="s">
        <v>26</v>
      </c>
      <c r="J5" s="79" t="s">
        <v>27</v>
      </c>
      <c r="K5" s="79" t="s">
        <v>29</v>
      </c>
      <c r="L5" s="79" t="s">
        <v>28</v>
      </c>
    </row>
    <row r="6" spans="1:13" x14ac:dyDescent="0.2">
      <c r="A6" s="39">
        <v>1</v>
      </c>
      <c r="B6" s="39">
        <v>2</v>
      </c>
      <c r="C6" s="39">
        <v>3</v>
      </c>
      <c r="D6" s="39">
        <v>4</v>
      </c>
      <c r="E6" s="40">
        <v>5</v>
      </c>
      <c r="F6" s="40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</row>
    <row r="7" spans="1:13" ht="99" x14ac:dyDescent="0.2">
      <c r="A7" s="83">
        <v>1</v>
      </c>
      <c r="B7" s="70" t="s">
        <v>33</v>
      </c>
      <c r="C7" s="67" t="s">
        <v>21</v>
      </c>
      <c r="D7" s="87">
        <v>1</v>
      </c>
      <c r="E7" s="89">
        <f>'[1]НМЦ по 3 ТКП'!P12*'[1]НМЦ по 3 ТКП'!F12</f>
        <v>725412.34</v>
      </c>
      <c r="F7" s="88">
        <f>E7*D7</f>
        <v>725412.34</v>
      </c>
      <c r="G7" s="68"/>
      <c r="H7" s="69"/>
      <c r="I7" s="68"/>
      <c r="J7" s="68"/>
      <c r="K7" s="68"/>
      <c r="L7" s="68"/>
    </row>
    <row r="8" spans="1:13" ht="66" x14ac:dyDescent="0.2">
      <c r="A8" s="84">
        <v>2</v>
      </c>
      <c r="B8" s="85" t="s">
        <v>34</v>
      </c>
      <c r="C8" s="67" t="s">
        <v>21</v>
      </c>
      <c r="D8" s="87">
        <v>1</v>
      </c>
      <c r="E8" s="89">
        <f>'[1]НМЦ по 3 ТКП'!P13*'[1]НМЦ по 3 ТКП'!F13</f>
        <v>63301.29</v>
      </c>
      <c r="F8" s="88">
        <f t="shared" ref="F8:F17" si="0">E8*D8</f>
        <v>63301.29</v>
      </c>
      <c r="G8" s="68"/>
      <c r="H8" s="69"/>
      <c r="I8" s="68"/>
      <c r="J8" s="68"/>
      <c r="K8" s="68"/>
      <c r="L8" s="68"/>
    </row>
    <row r="9" spans="1:13" ht="49.5" x14ac:dyDescent="0.2">
      <c r="A9" s="83">
        <v>3</v>
      </c>
      <c r="B9" s="85" t="s">
        <v>35</v>
      </c>
      <c r="C9" s="67" t="s">
        <v>21</v>
      </c>
      <c r="D9" s="87">
        <v>1</v>
      </c>
      <c r="E9" s="89">
        <f>'[1]НМЦ по 3 ТКП'!P14*'[1]НМЦ по 3 ТКП'!F14</f>
        <v>65783.600000000006</v>
      </c>
      <c r="F9" s="88">
        <f t="shared" si="0"/>
        <v>65783.600000000006</v>
      </c>
      <c r="G9" s="68"/>
      <c r="H9" s="69"/>
      <c r="I9" s="68"/>
      <c r="J9" s="68"/>
      <c r="K9" s="68"/>
      <c r="L9" s="68"/>
    </row>
    <row r="10" spans="1:13" ht="66" x14ac:dyDescent="0.2">
      <c r="A10" s="84">
        <v>4</v>
      </c>
      <c r="B10" s="85" t="s">
        <v>36</v>
      </c>
      <c r="C10" s="67" t="s">
        <v>21</v>
      </c>
      <c r="D10" s="87">
        <v>1</v>
      </c>
      <c r="E10" s="89">
        <f>'[1]НМЦ по 3 ТКП'!P15*'[1]НМЦ по 3 ТКП'!F15</f>
        <v>263134.44</v>
      </c>
      <c r="F10" s="88">
        <f t="shared" si="0"/>
        <v>263134.44</v>
      </c>
      <c r="G10" s="68"/>
      <c r="H10" s="69"/>
      <c r="I10" s="68"/>
      <c r="J10" s="68"/>
      <c r="K10" s="68"/>
      <c r="L10" s="68"/>
    </row>
    <row r="11" spans="1:13" ht="49.5" x14ac:dyDescent="0.2">
      <c r="A11" s="83">
        <v>5</v>
      </c>
      <c r="B11" s="85" t="s">
        <v>37</v>
      </c>
      <c r="C11" s="67" t="s">
        <v>21</v>
      </c>
      <c r="D11" s="87">
        <v>1</v>
      </c>
      <c r="E11" s="89">
        <f>'[1]НМЦ по 3 ТКП'!P16*'[1]НМЦ по 3 ТКП'!F16</f>
        <v>60347.4</v>
      </c>
      <c r="F11" s="88">
        <f t="shared" si="0"/>
        <v>60347.4</v>
      </c>
      <c r="G11" s="68"/>
      <c r="H11" s="69"/>
      <c r="I11" s="68"/>
      <c r="J11" s="68"/>
      <c r="K11" s="68"/>
      <c r="L11" s="68"/>
    </row>
    <row r="12" spans="1:13" ht="49.5" x14ac:dyDescent="0.2">
      <c r="A12" s="84">
        <v>6</v>
      </c>
      <c r="B12" s="85" t="s">
        <v>38</v>
      </c>
      <c r="C12" s="67" t="s">
        <v>21</v>
      </c>
      <c r="D12" s="87">
        <v>1</v>
      </c>
      <c r="E12" s="89">
        <f>'[1]НМЦ по 3 ТКП'!P17*'[1]НМЦ по 3 ТКП'!F17</f>
        <v>26065.200000000001</v>
      </c>
      <c r="F12" s="88">
        <f t="shared" si="0"/>
        <v>26065.200000000001</v>
      </c>
      <c r="G12" s="68"/>
      <c r="H12" s="69"/>
      <c r="I12" s="68"/>
      <c r="J12" s="68"/>
      <c r="K12" s="68"/>
      <c r="L12" s="68"/>
    </row>
    <row r="13" spans="1:13" ht="66" x14ac:dyDescent="0.2">
      <c r="A13" s="83">
        <v>7</v>
      </c>
      <c r="B13" s="85" t="s">
        <v>39</v>
      </c>
      <c r="C13" s="67" t="s">
        <v>21</v>
      </c>
      <c r="D13" s="87">
        <v>1</v>
      </c>
      <c r="E13" s="89">
        <f>'[1]НМЦ по 3 ТКП'!P18*'[1]НМЦ по 3 ТКП'!F18</f>
        <v>1662986.47</v>
      </c>
      <c r="F13" s="88">
        <f t="shared" si="0"/>
        <v>1662986.47</v>
      </c>
      <c r="G13" s="68"/>
      <c r="H13" s="69"/>
      <c r="I13" s="68"/>
      <c r="J13" s="68"/>
      <c r="K13" s="68"/>
      <c r="L13" s="68"/>
    </row>
    <row r="14" spans="1:13" ht="66" x14ac:dyDescent="0.2">
      <c r="A14" s="84">
        <v>8</v>
      </c>
      <c r="B14" s="85" t="s">
        <v>40</v>
      </c>
      <c r="C14" s="67" t="s">
        <v>21</v>
      </c>
      <c r="D14" s="87">
        <v>1</v>
      </c>
      <c r="E14" s="89">
        <f>'[1]НМЦ по 3 ТКП'!P19*'[1]НМЦ по 3 ТКП'!F19</f>
        <v>184938.8</v>
      </c>
      <c r="F14" s="88">
        <f t="shared" si="0"/>
        <v>184938.8</v>
      </c>
      <c r="G14" s="68"/>
      <c r="H14" s="69"/>
      <c r="I14" s="68"/>
      <c r="J14" s="68"/>
      <c r="K14" s="68"/>
      <c r="L14" s="68"/>
    </row>
    <row r="15" spans="1:13" ht="82.5" x14ac:dyDescent="0.2">
      <c r="A15" s="83">
        <v>9</v>
      </c>
      <c r="B15" s="85" t="s">
        <v>41</v>
      </c>
      <c r="C15" s="67" t="s">
        <v>21</v>
      </c>
      <c r="D15" s="87">
        <v>1</v>
      </c>
      <c r="E15" s="89">
        <f>'[1]НМЦ по 3 ТКП'!P20*'[1]НМЦ по 3 ТКП'!F20</f>
        <v>327676.86</v>
      </c>
      <c r="F15" s="88">
        <f t="shared" si="0"/>
        <v>327676.86</v>
      </c>
      <c r="G15" s="68"/>
      <c r="H15" s="69"/>
      <c r="I15" s="68"/>
      <c r="J15" s="68"/>
      <c r="K15" s="68"/>
      <c r="L15" s="68"/>
    </row>
    <row r="16" spans="1:13" ht="49.5" x14ac:dyDescent="0.2">
      <c r="A16" s="84">
        <v>10</v>
      </c>
      <c r="B16" s="85" t="s">
        <v>42</v>
      </c>
      <c r="C16" s="67" t="s">
        <v>21</v>
      </c>
      <c r="D16" s="87">
        <v>1</v>
      </c>
      <c r="E16" s="89">
        <f>'[1]НМЦ по 3 ТКП'!P21*'[1]НМЦ по 3 ТКП'!F21</f>
        <v>26065.32</v>
      </c>
      <c r="F16" s="88">
        <f t="shared" si="0"/>
        <v>26065.32</v>
      </c>
      <c r="G16" s="68"/>
      <c r="H16" s="69"/>
      <c r="I16" s="68"/>
      <c r="J16" s="68"/>
      <c r="K16" s="68"/>
      <c r="L16" s="68"/>
    </row>
    <row r="17" spans="1:13" ht="66.75" thickBot="1" x14ac:dyDescent="0.25">
      <c r="A17" s="83">
        <v>11</v>
      </c>
      <c r="B17" s="85" t="s">
        <v>43</v>
      </c>
      <c r="C17" s="67" t="s">
        <v>21</v>
      </c>
      <c r="D17" s="87">
        <v>1</v>
      </c>
      <c r="E17" s="89">
        <f>'[1]НМЦ по 3 ТКП'!P22*'[1]НМЦ по 3 ТКП'!F22</f>
        <v>45924.4</v>
      </c>
      <c r="F17" s="92">
        <f t="shared" si="0"/>
        <v>45924.4</v>
      </c>
      <c r="G17" s="68"/>
      <c r="H17" s="69"/>
      <c r="I17" s="68"/>
      <c r="J17" s="68"/>
      <c r="K17" s="68"/>
      <c r="L17" s="68"/>
    </row>
    <row r="18" spans="1:13" s="60" customFormat="1" ht="17.25" thickBot="1" x14ac:dyDescent="0.25">
      <c r="A18" s="16"/>
      <c r="B18" s="71"/>
      <c r="C18" s="63" t="s">
        <v>14</v>
      </c>
      <c r="D18" s="63" t="s">
        <v>14</v>
      </c>
      <c r="E18" s="90" t="s">
        <v>14</v>
      </c>
      <c r="F18" s="93">
        <f>SUM(F7:F17)</f>
        <v>3451636.1199999992</v>
      </c>
      <c r="G18" s="91"/>
      <c r="H18" s="64"/>
      <c r="I18" s="65"/>
      <c r="J18" s="66"/>
      <c r="K18" s="66"/>
      <c r="L18" s="66"/>
      <c r="M18" s="2"/>
    </row>
    <row r="19" spans="1:13" s="9" customFormat="1" x14ac:dyDescent="0.2">
      <c r="A19" s="17"/>
      <c r="B19" s="18"/>
      <c r="C19" s="19"/>
      <c r="D19" s="19"/>
      <c r="E19" s="20"/>
      <c r="F19" s="20"/>
      <c r="G19" s="20"/>
      <c r="H19" s="21"/>
      <c r="I19" s="62"/>
      <c r="J19" s="62"/>
      <c r="K19" s="62"/>
      <c r="L19" s="62"/>
    </row>
    <row r="20" spans="1:13" s="55" customFormat="1" ht="15.75" x14ac:dyDescent="0.25">
      <c r="B20" s="56" t="s">
        <v>30</v>
      </c>
      <c r="C20" s="51"/>
      <c r="D20" s="51"/>
      <c r="E20" s="52"/>
      <c r="F20" s="52"/>
      <c r="G20" s="53"/>
      <c r="H20" s="50"/>
      <c r="I20" s="61"/>
      <c r="J20" s="53"/>
      <c r="K20" s="53"/>
      <c r="L20" s="53"/>
      <c r="M20" s="54"/>
    </row>
    <row r="21" spans="1:13" s="55" customFormat="1" ht="15.75" x14ac:dyDescent="0.25">
      <c r="A21" s="56"/>
      <c r="B21" s="49"/>
      <c r="C21" s="51"/>
      <c r="D21" s="51"/>
      <c r="E21" s="52"/>
      <c r="F21" s="52"/>
      <c r="G21" s="53"/>
      <c r="H21" s="50"/>
      <c r="I21" s="50"/>
      <c r="J21" s="53"/>
      <c r="K21" s="53"/>
      <c r="L21" s="53"/>
      <c r="M21" s="54"/>
    </row>
    <row r="22" spans="1:13" s="55" customFormat="1" ht="15.75" x14ac:dyDescent="0.25">
      <c r="B22" s="56" t="s">
        <v>22</v>
      </c>
      <c r="C22" s="51"/>
      <c r="D22" s="51"/>
      <c r="E22" s="52"/>
      <c r="F22" s="52"/>
      <c r="G22" s="53"/>
      <c r="H22" s="50"/>
      <c r="I22" s="50"/>
      <c r="J22" s="53"/>
      <c r="K22" s="53"/>
      <c r="L22" s="53"/>
      <c r="M22" s="54"/>
    </row>
    <row r="23" spans="1:13" s="55" customFormat="1" ht="15.75" x14ac:dyDescent="0.25">
      <c r="A23" s="56"/>
      <c r="B23" s="49"/>
      <c r="C23" s="51"/>
      <c r="D23" s="51"/>
      <c r="E23" s="52"/>
      <c r="F23" s="53"/>
      <c r="H23" s="50"/>
      <c r="I23" s="50"/>
      <c r="J23" s="53"/>
      <c r="K23" s="53"/>
      <c r="L23" s="53"/>
      <c r="M23" s="54"/>
    </row>
    <row r="24" spans="1:13" s="55" customFormat="1" ht="15.75" x14ac:dyDescent="0.25">
      <c r="B24" s="100" t="s">
        <v>44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54"/>
    </row>
    <row r="25" spans="1:13" s="55" customFormat="1" ht="16.5" customHeight="1" x14ac:dyDescent="0.25">
      <c r="A25" s="56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54"/>
    </row>
    <row r="26" spans="1:13" s="55" customFormat="1" ht="15.75" x14ac:dyDescent="0.25">
      <c r="A26" s="5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54"/>
    </row>
    <row r="27" spans="1:13" s="55" customFormat="1" ht="15.75" x14ac:dyDescent="0.25">
      <c r="B27" s="56" t="s">
        <v>46</v>
      </c>
      <c r="C27" s="51"/>
      <c r="D27" s="51"/>
      <c r="E27" s="52"/>
      <c r="F27" s="52"/>
      <c r="G27" s="53"/>
      <c r="H27" s="50"/>
      <c r="I27" s="50"/>
      <c r="J27" s="53"/>
      <c r="K27" s="53"/>
      <c r="L27" s="53"/>
      <c r="M27" s="54"/>
    </row>
    <row r="28" spans="1:13" s="55" customFormat="1" ht="15.75" x14ac:dyDescent="0.25">
      <c r="A28" s="56"/>
      <c r="B28" s="49"/>
      <c r="C28" s="51"/>
      <c r="D28" s="51"/>
      <c r="E28" s="52"/>
      <c r="F28" s="52"/>
      <c r="G28" s="53"/>
      <c r="H28" s="50"/>
      <c r="I28" s="50"/>
      <c r="J28" s="53"/>
      <c r="K28" s="53"/>
      <c r="L28" s="53"/>
      <c r="M28" s="54"/>
    </row>
    <row r="29" spans="1:13" s="55" customFormat="1" ht="15.75" x14ac:dyDescent="0.25">
      <c r="B29" s="56" t="s">
        <v>47</v>
      </c>
      <c r="C29" s="51"/>
      <c r="D29" s="51"/>
      <c r="E29" s="52"/>
      <c r="F29" s="52"/>
      <c r="G29" s="53"/>
      <c r="H29" s="50"/>
      <c r="I29" s="50"/>
      <c r="J29" s="53"/>
      <c r="K29" s="53"/>
      <c r="L29" s="53"/>
      <c r="M29" s="54"/>
    </row>
    <row r="30" spans="1:13" s="4" customFormat="1" ht="14.25" x14ac:dyDescent="0.2">
      <c r="A30" s="57"/>
      <c r="B30" s="22"/>
      <c r="C30" s="24"/>
      <c r="D30" s="24"/>
      <c r="E30" s="25"/>
      <c r="F30" s="25"/>
      <c r="G30" s="26"/>
      <c r="H30" s="23"/>
      <c r="I30" s="23"/>
      <c r="J30" s="26"/>
      <c r="K30" s="26"/>
      <c r="L30" s="26"/>
      <c r="M30" s="3"/>
    </row>
    <row r="31" spans="1:13" s="44" customFormat="1" ht="15.75" x14ac:dyDescent="0.25">
      <c r="A31" s="58" t="s">
        <v>6</v>
      </c>
      <c r="B31" s="74"/>
      <c r="C31" s="41"/>
      <c r="D31" s="75"/>
      <c r="E31" s="75"/>
      <c r="F31" s="42"/>
      <c r="G31" s="76"/>
      <c r="H31" s="77"/>
      <c r="I31" s="41"/>
      <c r="J31" s="43"/>
      <c r="K31" s="43"/>
      <c r="L31" s="43"/>
    </row>
    <row r="32" spans="1:13" s="48" customFormat="1" ht="15.75" x14ac:dyDescent="0.25">
      <c r="A32" s="45" t="s">
        <v>7</v>
      </c>
      <c r="B32" s="74"/>
      <c r="C32" s="72"/>
      <c r="D32" s="95" t="s">
        <v>23</v>
      </c>
      <c r="E32" s="95"/>
      <c r="F32" s="58"/>
      <c r="G32" s="95" t="s">
        <v>24</v>
      </c>
      <c r="H32" s="95"/>
      <c r="I32" s="58"/>
      <c r="J32" s="46"/>
      <c r="K32" s="46"/>
      <c r="L32" s="46"/>
      <c r="M32" s="47"/>
    </row>
    <row r="33" spans="1:13" ht="18.75" x14ac:dyDescent="0.2">
      <c r="A33" s="30"/>
      <c r="B33" s="27"/>
      <c r="C33" s="14"/>
      <c r="D33" s="14"/>
      <c r="E33" s="28"/>
      <c r="F33" s="28"/>
      <c r="G33" s="29"/>
      <c r="H33" s="14"/>
      <c r="I33" s="14"/>
      <c r="J33" s="29"/>
      <c r="K33" s="29"/>
      <c r="L33" s="29"/>
    </row>
    <row r="34" spans="1:13" ht="18.75" x14ac:dyDescent="0.2">
      <c r="B34" s="73" t="s">
        <v>45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</row>
    <row r="35" spans="1:13" s="6" customFormat="1" ht="18.75" outlineLevel="1" x14ac:dyDescent="0.2">
      <c r="A35" s="36" t="s">
        <v>3</v>
      </c>
      <c r="B35" s="31"/>
      <c r="C35" s="32"/>
      <c r="D35" s="32"/>
      <c r="E35" s="37"/>
      <c r="F35" s="37"/>
      <c r="G35" s="38"/>
      <c r="H35" s="35"/>
      <c r="I35" s="35"/>
      <c r="J35" s="38"/>
      <c r="K35" s="34"/>
      <c r="L35" s="34"/>
      <c r="M35" s="5"/>
    </row>
    <row r="36" spans="1:13" s="6" customFormat="1" outlineLevel="1" x14ac:dyDescent="0.2">
      <c r="A36" s="13"/>
      <c r="B36" s="31"/>
      <c r="C36" s="32"/>
      <c r="D36" s="32"/>
      <c r="E36" s="37"/>
      <c r="F36" s="37"/>
      <c r="G36" s="38"/>
      <c r="H36" s="35"/>
      <c r="I36" s="35"/>
      <c r="J36" s="38"/>
      <c r="K36" s="34"/>
      <c r="L36" s="34"/>
      <c r="M36" s="5"/>
    </row>
    <row r="37" spans="1:13" ht="18.75" customHeight="1" outlineLevel="1" x14ac:dyDescent="0.3">
      <c r="A37" s="94" t="s">
        <v>5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</row>
    <row r="38" spans="1:13" ht="18.75" customHeight="1" outlineLevel="1" x14ac:dyDescent="0.2">
      <c r="A38" s="99" t="s">
        <v>8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</row>
    <row r="39" spans="1:13" ht="18.75" customHeight="1" outlineLevel="1" x14ac:dyDescent="0.2">
      <c r="A39" s="99" t="s">
        <v>9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</row>
    <row r="40" spans="1:13" ht="18.75" customHeight="1" outlineLevel="1" x14ac:dyDescent="0.2">
      <c r="A40" s="99" t="s">
        <v>10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</row>
    <row r="41" spans="1:13" ht="18.75" customHeight="1" outlineLevel="1" x14ac:dyDescent="0.2">
      <c r="A41" s="99" t="s">
        <v>11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</row>
    <row r="42" spans="1:13" ht="18.75" customHeight="1" outlineLevel="1" x14ac:dyDescent="0.2">
      <c r="A42" s="99" t="s">
        <v>12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</row>
    <row r="43" spans="1:13" ht="18.75" customHeight="1" outlineLevel="1" x14ac:dyDescent="0.2">
      <c r="A43" s="99" t="s">
        <v>4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</row>
    <row r="44" spans="1:13" ht="18.75" x14ac:dyDescent="0.2">
      <c r="A44" s="30"/>
      <c r="B44" s="27"/>
      <c r="C44" s="14"/>
      <c r="D44" s="14"/>
      <c r="E44" s="28"/>
      <c r="F44" s="28"/>
      <c r="G44" s="29"/>
      <c r="H44" s="14"/>
      <c r="I44" s="14"/>
      <c r="J44" s="29"/>
      <c r="K44" s="29"/>
      <c r="L44" s="29"/>
    </row>
    <row r="45" spans="1:13" s="6" customFormat="1" ht="18.75" x14ac:dyDescent="0.2">
      <c r="A45" s="30"/>
      <c r="B45" s="31"/>
      <c r="C45" s="32"/>
      <c r="D45" s="32"/>
      <c r="E45" s="33"/>
      <c r="F45" s="33"/>
      <c r="G45" s="34"/>
      <c r="H45" s="35"/>
      <c r="I45" s="35"/>
      <c r="J45" s="34"/>
      <c r="K45" s="34"/>
      <c r="L45" s="34"/>
      <c r="M45" s="5"/>
    </row>
    <row r="46" spans="1:13" ht="18.75" x14ac:dyDescent="0.2">
      <c r="A46" s="7"/>
    </row>
    <row r="47" spans="1:13" ht="18.75" x14ac:dyDescent="0.2">
      <c r="A47" s="7"/>
    </row>
    <row r="48" spans="1:13" ht="18.75" x14ac:dyDescent="0.2">
      <c r="A48" s="7"/>
    </row>
    <row r="49" spans="2:2" ht="14.25" x14ac:dyDescent="0.2">
      <c r="B49" s="12"/>
    </row>
    <row r="50" spans="2:2" ht="14.25" x14ac:dyDescent="0.2">
      <c r="B50" s="12"/>
    </row>
    <row r="51" spans="2:2" ht="14.25" x14ac:dyDescent="0.2">
      <c r="B51" s="12"/>
    </row>
    <row r="52" spans="2:2" ht="14.25" x14ac:dyDescent="0.2">
      <c r="B52" s="12"/>
    </row>
    <row r="53" spans="2:2" ht="14.25" x14ac:dyDescent="0.2">
      <c r="B53" s="12"/>
    </row>
  </sheetData>
  <protectedRanges>
    <protectedRange sqref="E38:G38 B45 E45:G45 J32 J45 J38 A38:B38" name="Диапазон4_3_1"/>
    <protectedRange sqref="B32:C32" name="Диапазон4_3_1_5"/>
  </protectedRanges>
  <mergeCells count="11">
    <mergeCell ref="A37:L37"/>
    <mergeCell ref="D32:E32"/>
    <mergeCell ref="G32:H32"/>
    <mergeCell ref="G4:L4"/>
    <mergeCell ref="A43:L43"/>
    <mergeCell ref="A38:L38"/>
    <mergeCell ref="A39:L39"/>
    <mergeCell ref="A40:L40"/>
    <mergeCell ref="A41:L41"/>
    <mergeCell ref="A42:L42"/>
    <mergeCell ref="B24:L25"/>
  </mergeCells>
  <phoneticPr fontId="3" type="noConversion"/>
  <conditionalFormatting sqref="A19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2024-09-30T12:08:16Z</cp:lastPrinted>
  <dcterms:created xsi:type="dcterms:W3CDTF">2005-06-03T09:57:20Z</dcterms:created>
  <dcterms:modified xsi:type="dcterms:W3CDTF">2024-11-06T05:56:49Z</dcterms:modified>
</cp:coreProperties>
</file>