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Капранова\Торги\125 Поставка хозяйственных материалов в 2025г\КД\"/>
    </mc:Choice>
  </mc:AlternateContent>
  <bookViews>
    <workbookView xWindow="120" yWindow="120" windowWidth="13275" windowHeight="6945" tabRatio="347"/>
  </bookViews>
  <sheets>
    <sheet name="Форма 2" sheetId="2" r:id="rId1"/>
  </sheets>
  <externalReferences>
    <externalReference r:id="rId2"/>
  </externalReferences>
  <definedNames>
    <definedName name="_iii707">#REF!</definedName>
    <definedName name="_iii708">#REF!</definedName>
    <definedName name="_iii709">#REF!</definedName>
    <definedName name="_iii710">#REF!</definedName>
    <definedName name="_iii711">#REF!</definedName>
    <definedName name="_iii712">#REF!</definedName>
    <definedName name="_iii801">#REF!</definedName>
    <definedName name="_iii802">#REF!</definedName>
    <definedName name="_iii803">#REF!</definedName>
    <definedName name="_iii804">#REF!</definedName>
    <definedName name="_iii805">#REF!</definedName>
    <definedName name="_iii806">#REF!</definedName>
    <definedName name="_iii807">#REF!</definedName>
    <definedName name="_iii808">#REF!</definedName>
    <definedName name="_iii809">#REF!</definedName>
    <definedName name="_iii810">#REF!</definedName>
    <definedName name="_iii811">#REF!</definedName>
    <definedName name="_iii812">#REF!</definedName>
    <definedName name="_iii901">#REF!</definedName>
    <definedName name="_iii902">#REF!</definedName>
    <definedName name="_iii903">#REF!</definedName>
    <definedName name="_iii904">#REF!</definedName>
    <definedName name="_pp607">'Форма 2'!#REF!</definedName>
    <definedName name="_pp608">'Форма 2'!#REF!</definedName>
    <definedName name="_pp609">'Форма 2'!#REF!</definedName>
    <definedName name="_pp610">'Форма 2'!#REF!</definedName>
    <definedName name="_pp611">'Форма 2'!#REF!</definedName>
    <definedName name="_pp612">'Форма 2'!#REF!</definedName>
    <definedName name="_pp701">'Форма 2'!#REF!</definedName>
    <definedName name="_pp702">'Форма 2'!#REF!</definedName>
    <definedName name="_pp703">'Форма 2'!#REF!</definedName>
    <definedName name="_pp704">'Форма 2'!#REF!</definedName>
    <definedName name="_pp705">'Форма 2'!#REF!</definedName>
    <definedName name="_pp706">'Форма 2'!#REF!</definedName>
    <definedName name="_pp707">'Форма 2'!#REF!</definedName>
    <definedName name="_pp708">'Форма 2'!#REF!</definedName>
    <definedName name="_pp709">'Форма 2'!#REF!</definedName>
    <definedName name="_pp710">'Форма 2'!#REF!</definedName>
    <definedName name="_pp711">'Форма 2'!#REF!</definedName>
    <definedName name="_pp712">'Форма 2'!#REF!</definedName>
    <definedName name="_pp801">'Форма 2'!#REF!</definedName>
    <definedName name="_pp802">'Форма 2'!#REF!</definedName>
    <definedName name="_pp803">'Форма 2'!#REF!</definedName>
    <definedName name="_pp804">'Форма 2'!#REF!</definedName>
    <definedName name="_pp805">'Форма 2'!#REF!</definedName>
    <definedName name="_pp806">'Форма 2'!#REF!</definedName>
    <definedName name="_pp807">'Форма 2'!#REF!</definedName>
    <definedName name="_pp808">'Форма 2'!#REF!</definedName>
    <definedName name="_pp809">'Форма 2'!#REF!</definedName>
    <definedName name="_pp810">'Форма 2'!#REF!</definedName>
    <definedName name="_ppp707">#REF!</definedName>
    <definedName name="_ppp708">#REF!</definedName>
    <definedName name="_ppp709">#REF!</definedName>
    <definedName name="_ppp710">#REF!</definedName>
    <definedName name="_ppp711">#REF!</definedName>
    <definedName name="_ppp712">#REF!</definedName>
    <definedName name="_ppp801">#REF!</definedName>
    <definedName name="_ppp802">#REF!</definedName>
    <definedName name="_ppp803">#REF!</definedName>
    <definedName name="_ppp804">#REF!</definedName>
    <definedName name="_ppp805">#REF!</definedName>
    <definedName name="_ppp806">#REF!</definedName>
    <definedName name="_ppp807">#REF!</definedName>
    <definedName name="_ppp808">#REF!</definedName>
    <definedName name="_ppp809">#REF!</definedName>
    <definedName name="_ppp810">#REF!</definedName>
    <definedName name="_ppp811">#REF!</definedName>
    <definedName name="_ppp812">#REF!</definedName>
    <definedName name="_ppp901">#REF!</definedName>
    <definedName name="_ppp902">#REF!</definedName>
    <definedName name="_ppp903">#REF!</definedName>
    <definedName name="_ppp904">#REF!</definedName>
    <definedName name="_Row01">'Форма 2'!#REF!</definedName>
    <definedName name="_Row02">'Форма 2'!#REF!</definedName>
    <definedName name="_Row03">'Форма 2'!#REF!</definedName>
    <definedName name="_Row04">'Форма 2'!#REF!</definedName>
    <definedName name="_Row05">'Форма 2'!#REF!</definedName>
    <definedName name="_Row06">'Форма 2'!#REF!</definedName>
    <definedName name="_Row07">'Форма 2'!#REF!</definedName>
    <definedName name="_Row08">'Форма 2'!#REF!</definedName>
    <definedName name="_Row09">'Форма 2'!#REF!</definedName>
    <definedName name="_Row10">'Форма 2'!#REF!</definedName>
    <definedName name="_Row11">'Форма 2'!$A$75</definedName>
    <definedName name="_Row12">'Форма 2'!#REF!</definedName>
    <definedName name="_Row13">'Форма 2'!$A$77</definedName>
    <definedName name="_Row14">'Форма 2'!$A$79</definedName>
    <definedName name="_Row15">'Форма 2'!#REF!</definedName>
    <definedName name="_Row16">'Форма 2'!#REF!</definedName>
    <definedName name="_Row17">'Форма 2'!#REF!</definedName>
    <definedName name="_Row18">'Форма 2'!#REF!</definedName>
    <definedName name="_Row19">'Форма 2'!#REF!</definedName>
    <definedName name="_Row20">'Форма 2'!#REF!</definedName>
    <definedName name="_Row21">'Форма 2'!#REF!</definedName>
    <definedName name="_Row22">'Форма 2'!#REF!</definedName>
    <definedName name="_Row23">'Форма 2'!#REF!</definedName>
    <definedName name="_Row24">'Форма 2'!#REF!</definedName>
    <definedName name="_Row25">'Форма 2'!#REF!</definedName>
    <definedName name="_Row26">'Форма 2'!$A$80</definedName>
    <definedName name="_Row27">'Форма 2'!#REF!</definedName>
    <definedName name="_Row28">'Форма 2'!#REF!</definedName>
    <definedName name="_Row29">'Форма 2'!#REF!</definedName>
    <definedName name="_Row30">'Форма 2'!$A$66</definedName>
    <definedName name="_Row31">'Форма 2'!$A$67</definedName>
    <definedName name="_Row32">'Форма 2'!$A$68</definedName>
    <definedName name="_Row33">'Форма 2'!#REF!</definedName>
    <definedName name="_Row34">'Форма 2'!#REF!</definedName>
    <definedName name="_Row35">'Форма 2'!#REF!</definedName>
    <definedName name="_Row36">'Форма 2'!#REF!</definedName>
    <definedName name="_Row37">'Форма 2'!#REF!</definedName>
    <definedName name="_Row38">'Форма 2'!$B$70</definedName>
    <definedName name="_Row39">'Форма 2'!#REF!</definedName>
    <definedName name="_Row40">'Форма 2'!#REF!</definedName>
    <definedName name="_Row41">'Форма 2'!#REF!</definedName>
    <definedName name="_Row42">'Форма 2'!#REF!</definedName>
    <definedName name="_Row43">'Форма 2'!#REF!</definedName>
    <definedName name="_Row44">'Форма 2'!#REF!</definedName>
    <definedName name="_Row45">'Форма 2'!#REF!</definedName>
    <definedName name="_Row46">'Форма 2'!$A$81</definedName>
    <definedName name="_Row47">'Форма 2'!$A$82</definedName>
    <definedName name="_Row48">'Форма 2'!$A$83</definedName>
    <definedName name="_Row49">'Форма 2'!$A$84</definedName>
    <definedName name="_Row50">'Форма 2'!$A$85</definedName>
    <definedName name="CupManagerName">#REF!</definedName>
    <definedName name="CupManagerTitle">#REF!</definedName>
    <definedName name="DepartManagerName">#REF!</definedName>
    <definedName name="DepartManagerTitle">#REF!</definedName>
    <definedName name="ItogoNDS">'Форма 2'!$B$56</definedName>
    <definedName name="ItogoNoNDS">'Форма 2'!$B$54</definedName>
    <definedName name="ItogoYesNDS">'Форма 2'!$B$58</definedName>
    <definedName name="LotABC">#REF!</definedName>
    <definedName name="LotName">#REF!</definedName>
    <definedName name="LotName6">#REF!</definedName>
    <definedName name="LotName7">'Форма 2'!$B$58</definedName>
    <definedName name="LotName8">'Форма 2'!#REF!</definedName>
    <definedName name="LotName9">'Форма 2'!$A$4</definedName>
    <definedName name="LotNumber">#REF!</definedName>
    <definedName name="PriceStart">'Форма 2'!$J$6</definedName>
    <definedName name="PriceWinnerNoNDS">'Форма 2'!#REF!</definedName>
    <definedName name="SumNDS">'Форма 2'!$P$6</definedName>
    <definedName name="SumWinnerNoNDS">'Форма 2'!$O$6</definedName>
    <definedName name="SumWinnerYesNDS">'Форма 2'!$Q$6</definedName>
    <definedName name="XEmpName">#REF!</definedName>
    <definedName name="XEmpPhone">#REF!</definedName>
    <definedName name="_xlnm.Print_Titles" localSheetId="0">'Форма 2'!$6:$6</definedName>
    <definedName name="_xlnm.Print_Area" localSheetId="0">'Форма 2'!$A$1:$Q$71</definedName>
  </definedNames>
  <calcPr calcId="152511"/>
</workbook>
</file>

<file path=xl/calcChain.xml><?xml version="1.0" encoding="utf-8"?>
<calcChain xmlns="http://schemas.openxmlformats.org/spreadsheetml/2006/main">
  <c r="I51" i="2" l="1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K9" i="2" l="1"/>
  <c r="K13" i="2"/>
  <c r="K16" i="2"/>
  <c r="K20" i="2"/>
  <c r="K24" i="2"/>
  <c r="K28" i="2"/>
  <c r="K32" i="2"/>
  <c r="K35" i="2"/>
  <c r="K39" i="2"/>
  <c r="K43" i="2"/>
  <c r="K47" i="2"/>
  <c r="K51" i="2"/>
  <c r="K10" i="2"/>
  <c r="K14" i="2"/>
  <c r="K17" i="2"/>
  <c r="K21" i="2"/>
  <c r="K25" i="2"/>
  <c r="K29" i="2"/>
  <c r="K33" i="2"/>
  <c r="K36" i="2"/>
  <c r="K40" i="2"/>
  <c r="K44" i="2"/>
  <c r="K48" i="2"/>
  <c r="K11" i="2"/>
  <c r="K18" i="2"/>
  <c r="K22" i="2"/>
  <c r="K26" i="2"/>
  <c r="K30" i="2"/>
  <c r="K37" i="2"/>
  <c r="K41" i="2"/>
  <c r="K45" i="2"/>
  <c r="K49" i="2"/>
  <c r="K8" i="2"/>
  <c r="K12" i="2"/>
  <c r="K15" i="2"/>
  <c r="K19" i="2"/>
  <c r="K23" i="2"/>
  <c r="K27" i="2"/>
  <c r="K31" i="2"/>
  <c r="K34" i="2"/>
  <c r="K38" i="2"/>
  <c r="K42" i="2"/>
  <c r="K46" i="2"/>
  <c r="K50" i="2"/>
  <c r="K52" i="2" l="1"/>
</calcChain>
</file>

<file path=xl/sharedStrings.xml><?xml version="1.0" encoding="utf-8"?>
<sst xmlns="http://schemas.openxmlformats.org/spreadsheetml/2006/main" count="134" uniqueCount="46">
  <si>
    <t>ГОСТ, ТУ, ОСТ, опросный лист и пр.</t>
  </si>
  <si>
    <t>Наименование продукции</t>
  </si>
  <si>
    <t>Ед. изм.</t>
  </si>
  <si>
    <t>Кол-во всего</t>
  </si>
  <si>
    <t>№ п/п</t>
  </si>
  <si>
    <t>Производитель</t>
  </si>
  <si>
    <t>Страна происхождения</t>
  </si>
  <si>
    <t>Расчет цены договора (цены лота)</t>
  </si>
  <si>
    <t>Требования к заполнению формы:</t>
  </si>
  <si>
    <t>Цена договора является окончательной ценой, за которую участник закупки готов осуществить поставку заказываемых товаров.</t>
  </si>
  <si>
    <t>Наименование, марка, модель товара, предлагаемого к поставке участником закупки</t>
  </si>
  <si>
    <t>Возможность поставки эквивалента</t>
  </si>
  <si>
    <t>1. Участник закупки должен представить данную форму в составе заявки на участие в закупки в текущем виде, заполнив табличную часть и итоговые данные под табличной частью.
В табличной части подлежат заполнению столбцы: «Наименование, марка, модель товара, предлагаемого к поставке участником закупки», «Производитель», «Страна происхождения», «Цена за ед. продукции  без учёта транспортных расходов, без НДС руб.», «Ставка НДС, %», «Цена услуги по доставке продукции до места поставки за ед. продукции, без НДС, руб.», «Ставка НДС для услуги по доставке, %».
Столбцы:  «Цена за ед. продукции с учетом транспортных расходов, без НДС руб.», «Цена за ед. продукции с учетом транспортных расходов, с НДС руб.», «Стоимость продукции с транспортными расходами, без НДС руб. », «Сумма НДС, руб.»,  «Стоимость продукции с транспортными расходами, с НДС руб. », являются расчетными и ручному заполнению не подлежат.</t>
  </si>
  <si>
    <t>5. Способ доставки: Транспортом поставщика</t>
  </si>
  <si>
    <t>Ставка НДС , %</t>
  </si>
  <si>
    <t xml:space="preserve">Цена за ед. продукции с учетом транспортных расходов,
без НДС руб.
</t>
  </si>
  <si>
    <t>2. Итого сумма НДС с учётом транспортных расходов составляет - ____________ рублей</t>
  </si>
  <si>
    <t>1. Итого сумма продукции с транспортными расходами составляет - __________ рублей</t>
  </si>
  <si>
    <t xml:space="preserve">                             _____________                      ______________________</t>
  </si>
  <si>
    <t xml:space="preserve">                                        (дата)                                      </t>
  </si>
  <si>
    <t xml:space="preserve">(подпись,печать)   </t>
  </si>
  <si>
    <t xml:space="preserve"> (Ф.И.О., должность) </t>
  </si>
  <si>
    <t>2. Участник закупки в столбце «Цена за ед. продукции  с учётом транспортных расходов, без НДС руб.» должен указать цену за единицу продукции с учетом стоимости транспорта, страхования и без учета НДС, руб.</t>
  </si>
  <si>
    <t>3. В столбце «Ставка НДС, %» указавается ставка налога по виду поставляемой продукции.</t>
  </si>
  <si>
    <t>4. В случае, если в столбце «Возможность поставки эквивалента» в отношении позиции товара  указано значение «нет», к поставке допускается товар только тех марок, моделей, которые указаны в столбце «Наименование продукции» и/или в документах, указанных в столбце «ГОСТ, ТУ, ОСТ, опросный лист и пр.». В этом случае соответствующая ячейка в столбце «Наименование, марка, модель товара, предлагаемого к поставке участником закупки» не заполняется. В такой ячейке ставится  знак «-».</t>
  </si>
  <si>
    <t>5. В случае, если в столбце «Возможность поставки эквивалента» в отношении позиции товара  указано значение «да», то информация об эквивалентном товаре указывается в столбце «Наименование, марка, модель товара, предлагаемого к поставке участником закупки».</t>
  </si>
  <si>
    <t>6. По позициям, в отношении которых в столбце «Требование к описанию участником закупки поставляемого товара (продукции)» имеется указание «установлено», участник закупки в составе заявки на участие в закупке предоставляет описание поставляемого товара в соответствии с разделом 3 инструкции для участника закупки и заполняет соответствующую ячейку в столбце «Наименование, марка, модель товара, предлагаемого к поставке участником закупки».</t>
  </si>
  <si>
    <t xml:space="preserve">Лот </t>
  </si>
  <si>
    <t>ФОРМА 2</t>
  </si>
  <si>
    <t>Заполняется заказчиком (участник закупки не вносит изменения в столбцы таблицы с [1] по [3])</t>
  </si>
  <si>
    <t>Заполняется участником закупки</t>
  </si>
  <si>
    <t>Заполняется заказчиком (участник закупки не вносит изменения в столбцы таблицы с [7] по [12])</t>
  </si>
  <si>
    <t xml:space="preserve">Начальная (максимальная) цена за ед. продукции, с учётом транспортных расходов, руб. </t>
  </si>
  <si>
    <t xml:space="preserve">Максимальная стоимость продукции  с учётом транспортных расходов, руб. </t>
  </si>
  <si>
    <t>Цена за ед. продукции с учетом транспортных расходов,
с НДС руб.
([12]*[13])</t>
  </si>
  <si>
    <t>Стоимость продукции с транспортными расходами, 
без НДС руб. 
[9]*[12]</t>
  </si>
  <si>
    <t>Сумма НДС, 
руб.
([17]-[15]</t>
  </si>
  <si>
    <t>Стоимость продукции с транспортными расходами,
с НДС руб.
([9]*[15])</t>
  </si>
  <si>
    <t>Опросный лист</t>
  </si>
  <si>
    <t>Х</t>
  </si>
  <si>
    <t>4. Срок поставки: Январь-декабрь 2025г.</t>
  </si>
  <si>
    <t>Да</t>
  </si>
  <si>
    <t>6. Реквизиты Получателя: г. Тюмень, ул. Пермякова, 2В, п. Винзили, ул. 60лет Октября, 1.</t>
  </si>
  <si>
    <t xml:space="preserve">№ ТНПК/21/2024/125 "Поставка хозяйственных материалов в 2025г." </t>
  </si>
  <si>
    <t>3. Цена договора по лоту № ТНПК/21/2024/125 "Поставка хозяйственных материалов в 2025г."   :                       -  рублей</t>
  </si>
  <si>
    <t>Начальная (максимальная) цена договора (лота) № ТНПК/21/2024/125 "Поставка хозяйственных материалов в 2025г"  составляет:  2 648 320,20 рублей с учетом всех налогов и сборов.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</si>
</sst>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48" x14ac:knownFonts="1">
    <font>
      <sz val="10"/>
      <color indexed="8"/>
      <name val="Arial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name val="Franklin Gothic Book"/>
      <family val="2"/>
      <charset val="204"/>
    </font>
    <font>
      <sz val="11"/>
      <name val="Times New Roman"/>
      <family val="1"/>
      <charset val="204"/>
    </font>
    <font>
      <sz val="11"/>
      <color indexed="8"/>
      <name val="Franklin Gothic Book"/>
      <family val="2"/>
      <charset val="204"/>
    </font>
    <font>
      <b/>
      <sz val="11"/>
      <name val="Franklin Gothic Book"/>
      <family val="2"/>
      <charset val="204"/>
    </font>
    <font>
      <sz val="12"/>
      <color indexed="8"/>
      <name val="Franklin Gothic Book"/>
      <family val="2"/>
      <charset val="204"/>
    </font>
    <font>
      <sz val="10"/>
      <name val="Franklin Gothic Book"/>
      <family val="2"/>
      <charset val="204"/>
    </font>
    <font>
      <sz val="10"/>
      <color indexed="8"/>
      <name val="Franklin Gothic Book"/>
      <family val="2"/>
      <charset val="204"/>
    </font>
    <font>
      <sz val="10"/>
      <color theme="1"/>
      <name val="Franklin Gothic Book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1" applyNumberFormat="0" applyAlignment="0" applyProtection="0"/>
    <xf numFmtId="0" fontId="10" fillId="11" borderId="2" applyNumberFormat="0" applyAlignment="0" applyProtection="0"/>
    <xf numFmtId="0" fontId="11" fillId="11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2" borderId="7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8" applyNumberFormat="0" applyFont="0" applyAlignment="0" applyProtection="0"/>
    <xf numFmtId="9" fontId="1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23" fillId="3" borderId="0" applyNumberFormat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</cellStyleXfs>
  <cellXfs count="122">
    <xf numFmtId="0" fontId="0" fillId="0" borderId="0" xfId="0"/>
    <xf numFmtId="164" fontId="4" fillId="0" borderId="0" xfId="25" applyFont="1" applyAlignment="1">
      <alignment horizontal="right"/>
    </xf>
    <xf numFmtId="164" fontId="4" fillId="0" borderId="0" xfId="25" applyFont="1" applyBorder="1" applyAlignment="1">
      <alignment horizontal="right" vertical="center" wrapText="1"/>
    </xf>
    <xf numFmtId="2" fontId="4" fillId="0" borderId="0" xfId="0" applyNumberFormat="1" applyFont="1" applyFill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24" fillId="0" borderId="0" xfId="0" applyFont="1" applyFill="1" applyAlignment="1">
      <alignment horizontal="left" vertical="center"/>
    </xf>
    <xf numFmtId="0" fontId="26" fillId="0" borderId="0" xfId="0" applyFont="1"/>
    <xf numFmtId="0" fontId="26" fillId="0" borderId="0" xfId="0" applyFont="1" applyAlignment="1">
      <alignment vertical="center" wrapText="1"/>
    </xf>
    <xf numFmtId="4" fontId="26" fillId="0" borderId="0" xfId="0" applyNumberFormat="1" applyFont="1"/>
    <xf numFmtId="4" fontId="26" fillId="0" borderId="0" xfId="0" applyNumberFormat="1" applyFont="1" applyAlignment="1">
      <alignment vertical="center" wrapText="1"/>
    </xf>
    <xf numFmtId="4" fontId="29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30" fillId="0" borderId="0" xfId="0" applyFont="1" applyAlignment="1">
      <alignment vertical="center"/>
    </xf>
    <xf numFmtId="0" fontId="26" fillId="0" borderId="0" xfId="0" applyFont="1" applyFill="1" applyAlignment="1">
      <alignment vertical="center" wrapText="1"/>
    </xf>
    <xf numFmtId="0" fontId="4" fillId="0" borderId="0" xfId="0" applyFont="1" applyAlignment="1" applyProtection="1">
      <alignment horizontal="right" vertical="center"/>
      <protection locked="0"/>
    </xf>
    <xf numFmtId="0" fontId="26" fillId="0" borderId="0" xfId="0" applyFont="1" applyProtection="1">
      <protection locked="0"/>
    </xf>
    <xf numFmtId="0" fontId="4" fillId="15" borderId="10" xfId="0" applyFont="1" applyFill="1" applyBorder="1" applyAlignment="1" applyProtection="1">
      <alignment horizontal="center" vertical="center" wrapText="1"/>
      <protection locked="0"/>
    </xf>
    <xf numFmtId="0" fontId="4" fillId="16" borderId="10" xfId="0" applyFont="1" applyFill="1" applyBorder="1" applyAlignment="1" applyProtection="1">
      <alignment horizontal="center" vertical="center" wrapText="1"/>
      <protection locked="0"/>
    </xf>
    <xf numFmtId="4" fontId="4" fillId="0" borderId="10" xfId="25" applyNumberFormat="1" applyFont="1" applyBorder="1" applyAlignment="1" applyProtection="1">
      <alignment horizontal="right" vertical="center" wrapText="1"/>
      <protection locked="0"/>
    </xf>
    <xf numFmtId="4" fontId="5" fillId="0" borderId="10" xfId="25" applyNumberFormat="1" applyFont="1" applyBorder="1" applyAlignment="1" applyProtection="1">
      <alignment horizontal="right" vertical="center" wrapText="1"/>
      <protection locked="0"/>
    </xf>
    <xf numFmtId="0" fontId="26" fillId="0" borderId="0" xfId="0" applyFont="1" applyBorder="1" applyAlignment="1" applyProtection="1">
      <alignment vertical="center"/>
      <protection locked="0"/>
    </xf>
    <xf numFmtId="0" fontId="26" fillId="0" borderId="0" xfId="0" quotePrefix="1" applyFont="1" applyBorder="1" applyAlignment="1" applyProtection="1">
      <alignment vertical="center" wrapText="1"/>
      <protection locked="0"/>
    </xf>
    <xf numFmtId="0" fontId="26" fillId="0" borderId="0" xfId="0" applyFont="1" applyBorder="1" applyAlignment="1" applyProtection="1">
      <alignment vertical="center" wrapText="1"/>
      <protection locked="0"/>
    </xf>
    <xf numFmtId="0" fontId="26" fillId="0" borderId="0" xfId="0" applyFont="1" applyFill="1" applyBorder="1" applyAlignment="1" applyProtection="1">
      <alignment vertical="center" wrapText="1"/>
      <protection locked="0"/>
    </xf>
    <xf numFmtId="4" fontId="26" fillId="0" borderId="0" xfId="0" applyNumberFormat="1" applyFont="1" applyBorder="1" applyAlignment="1" applyProtection="1">
      <alignment vertical="center" wrapText="1"/>
      <protection locked="0"/>
    </xf>
    <xf numFmtId="9" fontId="26" fillId="0" borderId="0" xfId="22" applyFont="1" applyBorder="1" applyAlignment="1" applyProtection="1">
      <alignment vertical="center" wrapText="1"/>
      <protection locked="0"/>
    </xf>
    <xf numFmtId="4" fontId="26" fillId="0" borderId="11" xfId="0" applyNumberFormat="1" applyFont="1" applyBorder="1" applyAlignment="1" applyProtection="1">
      <alignment vertical="center" wrapText="1"/>
      <protection locked="0"/>
    </xf>
    <xf numFmtId="4" fontId="26" fillId="0" borderId="12" xfId="0" applyNumberFormat="1" applyFont="1" applyBorder="1" applyAlignment="1" applyProtection="1">
      <alignment vertical="center" wrapText="1"/>
      <protection locked="0"/>
    </xf>
    <xf numFmtId="4" fontId="26" fillId="0" borderId="13" xfId="0" applyNumberFormat="1" applyFont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wrapText="1"/>
      <protection locked="0"/>
    </xf>
    <xf numFmtId="0" fontId="6" fillId="0" borderId="0" xfId="0" applyFont="1" applyFill="1" applyBorder="1" applyAlignment="1" applyProtection="1">
      <alignment horizontal="right" vertical="center" wrapText="1"/>
      <protection locked="0"/>
    </xf>
    <xf numFmtId="4" fontId="6" fillId="0" borderId="0" xfId="0" applyNumberFormat="1" applyFont="1" applyFill="1" applyBorder="1" applyAlignment="1" applyProtection="1">
      <alignment horizontal="left" vertical="center" wrapText="1"/>
      <protection locked="0"/>
    </xf>
    <xf numFmtId="4" fontId="4" fillId="0" borderId="0" xfId="0" applyNumberFormat="1" applyFont="1" applyFill="1" applyBorder="1" applyAlignment="1" applyProtection="1">
      <alignment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4" fontId="26" fillId="0" borderId="0" xfId="0" applyNumberFormat="1" applyFont="1" applyAlignment="1" applyProtection="1">
      <alignment vertical="center" wrapText="1"/>
      <protection locked="0"/>
    </xf>
    <xf numFmtId="4" fontId="26" fillId="0" borderId="0" xfId="0" applyNumberFormat="1" applyFont="1" applyProtection="1">
      <protection locked="0"/>
    </xf>
    <xf numFmtId="0" fontId="24" fillId="0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left" vertical="center" wrapText="1"/>
      <protection locked="0"/>
    </xf>
    <xf numFmtId="4" fontId="6" fillId="0" borderId="0" xfId="0" applyNumberFormat="1" applyFont="1" applyAlignment="1" applyProtection="1">
      <alignment horizontal="left"/>
      <protection locked="0"/>
    </xf>
    <xf numFmtId="0" fontId="6" fillId="0" borderId="0" xfId="0" applyFont="1" applyAlignment="1" applyProtection="1">
      <protection locked="0"/>
    </xf>
    <xf numFmtId="0" fontId="26" fillId="0" borderId="0" xfId="0" applyFont="1" applyFill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right" vertical="center"/>
      <protection locked="0"/>
    </xf>
    <xf numFmtId="4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4" fillId="0" borderId="0" xfId="0" applyFont="1" applyAlignment="1" applyProtection="1">
      <alignment horizontal="left" vertical="center"/>
      <protection locked="0"/>
    </xf>
    <xf numFmtId="0" fontId="6" fillId="0" borderId="0" xfId="0" applyFont="1" applyFill="1" applyAlignment="1" applyProtection="1">
      <alignment horizontal="left" vertical="center" wrapText="1"/>
      <protection locked="0"/>
    </xf>
    <xf numFmtId="4" fontId="6" fillId="0" borderId="0" xfId="0" applyNumberFormat="1" applyFont="1" applyAlignment="1" applyProtection="1">
      <alignment horizontal="right" vertical="center" wrapText="1"/>
      <protection locked="0"/>
    </xf>
    <xf numFmtId="4" fontId="6" fillId="0" borderId="0" xfId="0" applyNumberFormat="1" applyFont="1" applyAlignment="1" applyProtection="1">
      <alignment horizontal="right"/>
      <protection locked="0"/>
    </xf>
    <xf numFmtId="0" fontId="4" fillId="17" borderId="10" xfId="0" applyFont="1" applyFill="1" applyBorder="1" applyAlignment="1" applyProtection="1">
      <alignment horizontal="center" vertical="center" wrapText="1"/>
    </xf>
    <xf numFmtId="0" fontId="4" fillId="17" borderId="14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 vertical="center"/>
    </xf>
    <xf numFmtId="0" fontId="31" fillId="0" borderId="0" xfId="0" applyFont="1" applyFill="1" applyAlignment="1" applyProtection="1">
      <alignment horizontal="center" vertical="center"/>
      <protection locked="0"/>
    </xf>
    <xf numFmtId="0" fontId="32" fillId="0" borderId="0" xfId="0" applyFont="1" applyAlignment="1" applyProtection="1">
      <alignment vertical="center" wrapText="1"/>
      <protection locked="0"/>
    </xf>
    <xf numFmtId="0" fontId="32" fillId="0" borderId="15" xfId="0" applyFont="1" applyBorder="1" applyAlignment="1" applyProtection="1">
      <alignment vertical="center" wrapText="1"/>
      <protection locked="0"/>
    </xf>
    <xf numFmtId="0" fontId="32" fillId="0" borderId="15" xfId="0" applyFont="1" applyFill="1" applyBorder="1" applyAlignment="1" applyProtection="1">
      <alignment vertical="center" wrapText="1"/>
      <protection locked="0"/>
    </xf>
    <xf numFmtId="0" fontId="32" fillId="0" borderId="0" xfId="0" applyFont="1" applyProtection="1"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Protection="1">
      <protection locked="0"/>
    </xf>
    <xf numFmtId="0" fontId="32" fillId="0" borderId="0" xfId="0" applyFont="1"/>
    <xf numFmtId="0" fontId="31" fillId="0" borderId="0" xfId="0" applyFont="1" applyFill="1" applyAlignment="1" applyProtection="1">
      <alignment horizontal="left" vertical="center"/>
      <protection locked="0"/>
    </xf>
    <xf numFmtId="0" fontId="31" fillId="0" borderId="0" xfId="0" applyFont="1" applyAlignment="1" applyProtection="1">
      <alignment horizontal="left" vertical="center" wrapText="1"/>
      <protection locked="0"/>
    </xf>
    <xf numFmtId="0" fontId="31" fillId="0" borderId="0" xfId="0" applyFont="1" applyAlignment="1" applyProtection="1">
      <alignment horizontal="right" vertical="center"/>
      <protection locked="0"/>
    </xf>
    <xf numFmtId="4" fontId="5" fillId="0" borderId="0" xfId="0" applyNumberFormat="1" applyFont="1" applyBorder="1" applyAlignment="1" applyProtection="1">
      <alignment horizontal="left" vertical="center" wrapText="1"/>
      <protection locked="0"/>
    </xf>
    <xf numFmtId="4" fontId="31" fillId="0" borderId="0" xfId="0" applyNumberFormat="1" applyFont="1" applyAlignment="1" applyProtection="1">
      <alignment horizontal="left"/>
      <protection locked="0"/>
    </xf>
    <xf numFmtId="0" fontId="31" fillId="0" borderId="0" xfId="0" applyFont="1" applyAlignment="1" applyProtection="1">
      <protection locked="0"/>
    </xf>
    <xf numFmtId="0" fontId="31" fillId="0" borderId="0" xfId="0" applyFont="1" applyAlignment="1">
      <alignment horizontal="left"/>
    </xf>
    <xf numFmtId="0" fontId="31" fillId="0" borderId="0" xfId="0" applyFont="1" applyAlignment="1"/>
    <xf numFmtId="0" fontId="31" fillId="0" borderId="0" xfId="0" applyFont="1" applyFill="1" applyBorder="1" applyAlignment="1" applyProtection="1">
      <alignment horizontal="left" vertical="center" wrapText="1"/>
      <protection locked="0"/>
    </xf>
    <xf numFmtId="0" fontId="31" fillId="0" borderId="0" xfId="0" applyFont="1" applyAlignment="1" applyProtection="1">
      <alignment wrapText="1"/>
      <protection locked="0"/>
    </xf>
    <xf numFmtId="0" fontId="31" fillId="0" borderId="0" xfId="0" applyFont="1" applyFill="1" applyBorder="1" applyAlignment="1" applyProtection="1">
      <alignment horizontal="right" vertical="center" wrapText="1"/>
      <protection locked="0"/>
    </xf>
    <xf numFmtId="4" fontId="31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0" xfId="0" applyNumberFormat="1" applyFont="1" applyFill="1" applyBorder="1" applyAlignment="1" applyProtection="1">
      <alignment wrapText="1"/>
      <protection locked="0"/>
    </xf>
    <xf numFmtId="2" fontId="31" fillId="0" borderId="0" xfId="0" applyNumberFormat="1" applyFont="1" applyFill="1" applyBorder="1" applyAlignment="1">
      <alignment wrapText="1"/>
    </xf>
    <xf numFmtId="0" fontId="31" fillId="0" borderId="0" xfId="0" applyFont="1" applyAlignment="1">
      <alignment wrapText="1"/>
    </xf>
    <xf numFmtId="0" fontId="28" fillId="0" borderId="0" xfId="0" applyFont="1" applyBorder="1" applyAlignment="1" applyProtection="1">
      <alignment horizontal="left"/>
      <protection locked="0"/>
    </xf>
    <xf numFmtId="0" fontId="29" fillId="0" borderId="0" xfId="0" applyFont="1" applyBorder="1" applyAlignment="1" applyProtection="1">
      <alignment horizontal="left"/>
      <protection locked="0"/>
    </xf>
    <xf numFmtId="0" fontId="4" fillId="0" borderId="10" xfId="0" applyFont="1" applyBorder="1" applyAlignment="1" applyProtection="1">
      <alignment vertical="center"/>
      <protection locked="0"/>
    </xf>
    <xf numFmtId="0" fontId="34" fillId="0" borderId="0" xfId="0" applyFont="1"/>
    <xf numFmtId="4" fontId="35" fillId="0" borderId="0" xfId="25" applyNumberFormat="1" applyFont="1" applyAlignment="1">
      <alignment horizontal="right"/>
    </xf>
    <xf numFmtId="4" fontId="35" fillId="0" borderId="0" xfId="25" applyNumberFormat="1" applyFont="1" applyAlignment="1"/>
    <xf numFmtId="0" fontId="4" fillId="17" borderId="19" xfId="0" applyFont="1" applyFill="1" applyBorder="1" applyAlignment="1" applyProtection="1">
      <alignment horizontal="center" vertical="center" wrapText="1"/>
    </xf>
    <xf numFmtId="4" fontId="4" fillId="15" borderId="19" xfId="0" applyNumberFormat="1" applyFont="1" applyFill="1" applyBorder="1" applyAlignment="1" applyProtection="1">
      <alignment horizontal="center" vertical="center" wrapText="1"/>
      <protection locked="0"/>
    </xf>
    <xf numFmtId="4" fontId="4" fillId="15" borderId="19" xfId="25" applyNumberFormat="1" applyFont="1" applyFill="1" applyBorder="1" applyAlignment="1" applyProtection="1">
      <alignment horizontal="center" vertical="center" wrapText="1"/>
      <protection locked="0"/>
    </xf>
    <xf numFmtId="0" fontId="39" fillId="0" borderId="0" xfId="0" applyFont="1"/>
    <xf numFmtId="0" fontId="41" fillId="17" borderId="19" xfId="0" applyFont="1" applyFill="1" applyBorder="1" applyAlignment="1" applyProtection="1">
      <alignment horizontal="center" vertical="center" wrapText="1"/>
    </xf>
    <xf numFmtId="0" fontId="41" fillId="17" borderId="10" xfId="0" applyFont="1" applyFill="1" applyBorder="1" applyAlignment="1" applyProtection="1">
      <alignment horizontal="center" vertical="center" wrapText="1"/>
    </xf>
    <xf numFmtId="4" fontId="33" fillId="0" borderId="0" xfId="0" applyNumberFormat="1" applyFont="1" applyBorder="1" applyAlignment="1" applyProtection="1">
      <alignment vertical="center" wrapText="1"/>
      <protection locked="0"/>
    </xf>
    <xf numFmtId="4" fontId="41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38" fillId="0" borderId="0" xfId="0" applyNumberFormat="1" applyFont="1" applyBorder="1" applyAlignment="1" applyProtection="1">
      <alignment horizontal="left" vertical="center" wrapText="1"/>
      <protection locked="0"/>
    </xf>
    <xf numFmtId="4" fontId="41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1" fillId="0" borderId="0" xfId="0" applyNumberFormat="1" applyFont="1" applyAlignment="1" applyProtection="1">
      <alignment horizontal="right" vertical="center" wrapText="1"/>
      <protection locked="0"/>
    </xf>
    <xf numFmtId="4" fontId="33" fillId="0" borderId="0" xfId="0" applyNumberFormat="1" applyFont="1" applyAlignment="1">
      <alignment vertical="center" wrapText="1"/>
    </xf>
    <xf numFmtId="0" fontId="42" fillId="0" borderId="10" xfId="18" applyFont="1" applyFill="1" applyBorder="1" applyAlignment="1" applyProtection="1">
      <alignment horizontal="left" vertical="center" wrapText="1"/>
      <protection locked="0"/>
    </xf>
    <xf numFmtId="0" fontId="42" fillId="0" borderId="10" xfId="18" applyFont="1" applyFill="1" applyBorder="1" applyAlignment="1" applyProtection="1">
      <alignment vertical="center" wrapText="1"/>
      <protection locked="0"/>
    </xf>
    <xf numFmtId="0" fontId="42" fillId="0" borderId="10" xfId="18" applyFont="1" applyFill="1" applyBorder="1" applyAlignment="1" applyProtection="1">
      <alignment vertical="center" wrapText="1"/>
    </xf>
    <xf numFmtId="4" fontId="43" fillId="0" borderId="10" xfId="25" applyNumberFormat="1" applyFont="1" applyFill="1" applyBorder="1" applyAlignment="1" applyProtection="1">
      <alignment horizontal="center" vertical="center" wrapText="1"/>
    </xf>
    <xf numFmtId="3" fontId="43" fillId="0" borderId="10" xfId="25" applyNumberFormat="1" applyFont="1" applyBorder="1" applyAlignment="1" applyProtection="1">
      <alignment horizontal="center" vertical="center" wrapText="1"/>
    </xf>
    <xf numFmtId="4" fontId="43" fillId="0" borderId="10" xfId="25" applyNumberFormat="1" applyFont="1" applyBorder="1" applyAlignment="1" applyProtection="1">
      <alignment horizontal="center" vertical="center" wrapText="1"/>
    </xf>
    <xf numFmtId="0" fontId="40" fillId="0" borderId="10" xfId="0" applyFont="1" applyBorder="1" applyAlignment="1" applyProtection="1">
      <alignment horizontal="center" vertical="center" wrapText="1"/>
      <protection locked="0"/>
    </xf>
    <xf numFmtId="0" fontId="44" fillId="0" borderId="0" xfId="0" applyFont="1"/>
    <xf numFmtId="2" fontId="45" fillId="0" borderId="10" xfId="28" applyNumberFormat="1" applyFont="1" applyBorder="1" applyAlignment="1">
      <alignment horizontal="center" vertical="center" wrapText="1"/>
    </xf>
    <xf numFmtId="0" fontId="45" fillId="18" borderId="10" xfId="0" applyFont="1" applyFill="1" applyBorder="1" applyAlignment="1" applyProtection="1">
      <alignment horizontal="center" vertical="center" wrapText="1"/>
    </xf>
    <xf numFmtId="0" fontId="45" fillId="18" borderId="10" xfId="0" applyFont="1" applyFill="1" applyBorder="1" applyAlignment="1" applyProtection="1">
      <alignment horizontal="center" vertical="center" wrapText="1"/>
      <protection locked="0"/>
    </xf>
    <xf numFmtId="0" fontId="46" fillId="18" borderId="0" xfId="0" applyFont="1" applyFill="1"/>
    <xf numFmtId="0" fontId="46" fillId="0" borderId="20" xfId="27" applyFont="1" applyBorder="1" applyAlignment="1">
      <alignment horizontal="center" vertical="center" wrapText="1"/>
    </xf>
    <xf numFmtId="0" fontId="46" fillId="0" borderId="10" xfId="27" applyFont="1" applyBorder="1" applyAlignment="1">
      <alignment horizontal="center" vertical="center" wrapText="1"/>
    </xf>
    <xf numFmtId="2" fontId="45" fillId="18" borderId="14" xfId="0" applyNumberFormat="1" applyFont="1" applyFill="1" applyBorder="1" applyAlignment="1" applyProtection="1">
      <alignment horizontal="center" vertical="center" wrapText="1"/>
    </xf>
    <xf numFmtId="2" fontId="47" fillId="0" borderId="10" xfId="27" applyNumberFormat="1" applyFont="1" applyBorder="1" applyAlignment="1">
      <alignment horizontal="left" vertical="center" wrapText="1"/>
    </xf>
    <xf numFmtId="2" fontId="46" fillId="0" borderId="10" xfId="27" applyNumberFormat="1" applyFont="1" applyBorder="1" applyAlignment="1">
      <alignment horizontal="center" vertical="center" wrapText="1"/>
    </xf>
    <xf numFmtId="4" fontId="46" fillId="0" borderId="20" xfId="27" applyNumberFormat="1" applyFont="1" applyFill="1" applyBorder="1" applyAlignment="1">
      <alignment horizontal="center" vertical="center" wrapText="1"/>
    </xf>
    <xf numFmtId="4" fontId="46" fillId="0" borderId="10" xfId="27" applyNumberFormat="1" applyFont="1" applyFill="1" applyBorder="1" applyAlignment="1">
      <alignment horizontal="center" vertical="center" wrapText="1"/>
    </xf>
    <xf numFmtId="4" fontId="36" fillId="0" borderId="16" xfId="0" applyNumberFormat="1" applyFont="1" applyBorder="1" applyAlignment="1">
      <alignment horizontal="center" vertical="center" wrapText="1"/>
    </xf>
    <xf numFmtId="4" fontId="36" fillId="0" borderId="17" xfId="0" applyNumberFormat="1" applyFont="1" applyBorder="1" applyAlignment="1">
      <alignment horizontal="center" vertical="center" wrapText="1"/>
    </xf>
    <xf numFmtId="4" fontId="36" fillId="0" borderId="18" xfId="0" applyNumberFormat="1" applyFont="1" applyBorder="1" applyAlignment="1">
      <alignment horizontal="center" vertical="center" wrapText="1"/>
    </xf>
    <xf numFmtId="0" fontId="31" fillId="0" borderId="0" xfId="0" applyFont="1" applyFill="1" applyAlignment="1" applyProtection="1">
      <alignment horizontal="center" vertical="center"/>
      <protection locked="0"/>
    </xf>
    <xf numFmtId="0" fontId="25" fillId="0" borderId="0" xfId="0" applyFont="1" applyAlignment="1" applyProtection="1">
      <alignment horizontal="left" wrapText="1"/>
      <protection locked="0"/>
    </xf>
    <xf numFmtId="0" fontId="24" fillId="0" borderId="0" xfId="0" applyFont="1" applyFill="1" applyAlignment="1" applyProtection="1">
      <alignment horizontal="left" vertical="center" wrapText="1"/>
      <protection locked="0"/>
    </xf>
  </cellXfs>
  <cellStyles count="31">
    <cellStyle name="Normal" xfId="28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7"/>
    <cellStyle name="Обычный 3" xfId="29"/>
    <cellStyle name="Обычный 4" xfId="30"/>
    <cellStyle name="Обычный_лот 68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Процентный" xfId="22" builtinId="5"/>
    <cellStyle name="Связанная ячейка" xfId="23" builtinId="24" customBuiltin="1"/>
    <cellStyle name="Текст предупреждения" xfId="24" builtinId="11" customBuiltin="1"/>
    <cellStyle name="Финансовый" xfId="25" builtinId="3"/>
    <cellStyle name="Хороший" xfId="26" builtinId="26" customBuiltin="1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72;&#1087;&#1088;&#1072;&#1085;&#1086;&#1074;&#1072;/&#1058;&#1086;&#1088;&#1075;&#1080;/125%20&#1055;&#1086;&#1089;&#1090;&#1072;&#1074;&#1082;&#1072;%20&#1093;&#1086;&#1079;&#1103;&#1081;&#1089;&#1090;&#1074;&#1077;&#1085;&#1085;&#1099;&#1093;%20&#1084;&#1072;&#1090;&#1077;&#1088;&#1080;&#1072;&#1083;&#1086;&#1074;%20&#1074;%202025&#1075;/&#1056;&#1072;&#1089;&#1095;&#1077;&#1090;%20&#1083;&#1086;&#1090;&#1072;/&#1056;&#1072;&#1089;&#1095;&#1077;&#1090;%20&#1083;&#1086;&#1090;&#1072;%201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МЦ лота по МТР"/>
      <sheetName val="по 3 ТКП"/>
    </sheetNames>
    <sheetDataSet>
      <sheetData sheetId="0" refreshError="1"/>
      <sheetData sheetId="1">
        <row r="8">
          <cell r="B8" t="str">
            <v>Бумага туалетная 56м,  с втулкой</v>
          </cell>
          <cell r="D8" t="str">
            <v>рул</v>
          </cell>
          <cell r="E8">
            <v>15232</v>
          </cell>
        </row>
        <row r="9">
          <cell r="B9" t="str">
            <v>Губка д/посуды с абразивным слоем 1/5 шт</v>
          </cell>
          <cell r="D9" t="str">
            <v>упак</v>
          </cell>
          <cell r="E9">
            <v>560</v>
          </cell>
        </row>
        <row r="10">
          <cell r="B10" t="str">
            <v>Кондиционер д/белья 1л</v>
          </cell>
          <cell r="D10" t="str">
            <v>шт.</v>
          </cell>
          <cell r="E10">
            <v>580</v>
          </cell>
        </row>
        <row r="11">
          <cell r="B11" t="str">
            <v>М/с  для стекол и зеркал , 400 мл (с тригером)</v>
          </cell>
          <cell r="D11" t="str">
            <v>шт.</v>
          </cell>
          <cell r="E11">
            <v>512</v>
          </cell>
        </row>
        <row r="12">
          <cell r="B12" t="str">
            <v>М/с  для ванной комнаты (на основе лимонной кислоты) 500 мл.</v>
          </cell>
          <cell r="D12" t="str">
            <v>шт.</v>
          </cell>
          <cell r="E12">
            <v>168</v>
          </cell>
        </row>
        <row r="13">
          <cell r="B13" t="str">
            <v>Мешки д/мусора 60л 1/30 шт. прочные</v>
          </cell>
          <cell r="D13" t="str">
            <v>упак</v>
          </cell>
          <cell r="E13">
            <v>1182</v>
          </cell>
        </row>
        <row r="14">
          <cell r="B14" t="str">
            <v>Мешки д\ мусора 30л 1/30 шт. прочные</v>
          </cell>
          <cell r="D14" t="str">
            <v>упак</v>
          </cell>
          <cell r="E14">
            <v>414</v>
          </cell>
        </row>
        <row r="16">
          <cell r="B16" t="str">
            <v>Крем-мыло канистра 5л.</v>
          </cell>
          <cell r="D16" t="str">
            <v>шт.</v>
          </cell>
          <cell r="E16">
            <v>178</v>
          </cell>
        </row>
        <row r="17">
          <cell r="B17" t="str">
            <v>Мыло хозяйственное 72% 200гр</v>
          </cell>
          <cell r="D17" t="str">
            <v>шт.</v>
          </cell>
          <cell r="E17">
            <v>560</v>
          </cell>
        </row>
        <row r="18">
          <cell r="B18" t="str">
            <v>Освежитель воздуха 300 мл</v>
          </cell>
          <cell r="D18" t="str">
            <v>шт.</v>
          </cell>
          <cell r="E18">
            <v>1800</v>
          </cell>
        </row>
        <row r="19">
          <cell r="B19" t="str">
            <v>Полотенца листов Z-образные  250 шт 1 сл</v>
          </cell>
          <cell r="D19" t="str">
            <v>упак</v>
          </cell>
          <cell r="E19">
            <v>3450</v>
          </cell>
        </row>
        <row r="20">
          <cell r="B20" t="str">
            <v>Полотенце бумажное руллонные (1/2шт)</v>
          </cell>
          <cell r="D20" t="str">
            <v>упак</v>
          </cell>
          <cell r="E20">
            <v>832</v>
          </cell>
        </row>
        <row r="21">
          <cell r="B21" t="str">
            <v>Полотно холстопрошивочное д/пола шир 1,5м</v>
          </cell>
          <cell r="D21" t="str">
            <v>пог.м.</v>
          </cell>
          <cell r="E21">
            <v>1940</v>
          </cell>
        </row>
        <row r="22">
          <cell r="B22" t="str">
            <v xml:space="preserve">Порошок стиральный автомат </v>
          </cell>
          <cell r="D22" t="str">
            <v>кг.</v>
          </cell>
          <cell r="E22">
            <v>1160</v>
          </cell>
        </row>
        <row r="23">
          <cell r="B23" t="str">
            <v>Пятновыводитель  450-500 мл</v>
          </cell>
          <cell r="D23" t="str">
            <v>шт.</v>
          </cell>
          <cell r="E23">
            <v>500</v>
          </cell>
        </row>
        <row r="24">
          <cell r="B24" t="str">
            <v>Салфетки бумажные 1/100 шт</v>
          </cell>
          <cell r="D24" t="str">
            <v>упак</v>
          </cell>
          <cell r="E24">
            <v>340</v>
          </cell>
        </row>
        <row r="25">
          <cell r="B25" t="str">
            <v>Салфетки д/уборки 3 шт вискозные</v>
          </cell>
          <cell r="D25" t="str">
            <v>упак</v>
          </cell>
          <cell r="E25">
            <v>504</v>
          </cell>
        </row>
        <row r="26">
          <cell r="B26" t="str">
            <v>Салфетки универсальная (микрофибра вафельная) 35*35см</v>
          </cell>
          <cell r="D26" t="str">
            <v>шт.</v>
          </cell>
          <cell r="E26">
            <v>580</v>
          </cell>
        </row>
        <row r="27">
          <cell r="B27" t="str">
            <v>Средство для мытья посуды 500 мл</v>
          </cell>
          <cell r="D27" t="str">
            <v>шт.</v>
          </cell>
          <cell r="E27">
            <v>84</v>
          </cell>
        </row>
        <row r="28">
          <cell r="B28" t="str">
            <v>Тряпкодержатель металлический c   ручкой не менее 1,5м</v>
          </cell>
          <cell r="D28" t="str">
            <v>шт.</v>
          </cell>
          <cell r="E28">
            <v>48</v>
          </cell>
        </row>
        <row r="29">
          <cell r="B29" t="str">
            <v>Универсальное моющее средство для пола    1 л</v>
          </cell>
          <cell r="D29" t="str">
            <v>шт.</v>
          </cell>
          <cell r="E29">
            <v>708</v>
          </cell>
        </row>
        <row r="30">
          <cell r="B30" t="str">
            <v>Ч/с "Пемолюкс" порошок 480 г</v>
          </cell>
          <cell r="D30" t="str">
            <v>шт.</v>
          </cell>
          <cell r="E30">
            <v>576</v>
          </cell>
        </row>
        <row r="31">
          <cell r="B31" t="str">
            <v>Ч/с д/туалета  750 г  Санокс гель</v>
          </cell>
          <cell r="D31" t="str">
            <v>шт.</v>
          </cell>
          <cell r="E31">
            <v>590</v>
          </cell>
        </row>
        <row r="32">
          <cell r="B32" t="str">
            <v>Дизенф. средство  "Доместос" 1 л.</v>
          </cell>
          <cell r="D32" t="str">
            <v>шт.</v>
          </cell>
          <cell r="E32">
            <v>600</v>
          </cell>
        </row>
        <row r="33">
          <cell r="B33" t="str">
            <v xml:space="preserve">Перчатки хб с ПВХ  </v>
          </cell>
          <cell r="D33" t="str">
            <v>пара</v>
          </cell>
          <cell r="E33">
            <v>827</v>
          </cell>
        </row>
        <row r="34">
          <cell r="B34" t="str">
            <v>Мешки д/мусора 120л/30шт 40мкр</v>
          </cell>
          <cell r="D34" t="str">
            <v>упак</v>
          </cell>
          <cell r="E34">
            <v>466</v>
          </cell>
        </row>
        <row r="36">
          <cell r="B36" t="str">
            <v>Стакан одноразовый 1/100шт</v>
          </cell>
          <cell r="D36" t="str">
            <v>упак</v>
          </cell>
          <cell r="E36">
            <v>1552</v>
          </cell>
        </row>
        <row r="37">
          <cell r="B37" t="str">
            <v>Ёрш+подставка для туалета пластик белый</v>
          </cell>
          <cell r="D37" t="str">
            <v>набор</v>
          </cell>
          <cell r="E37">
            <v>116</v>
          </cell>
        </row>
        <row r="38">
          <cell r="B38" t="str">
            <v>Веник Сарго прошитый</v>
          </cell>
          <cell r="D38" t="str">
            <v>шт.</v>
          </cell>
          <cell r="E38">
            <v>41</v>
          </cell>
        </row>
        <row r="39">
          <cell r="B39" t="str">
            <v>Ч/с для чистки труб  500мл</v>
          </cell>
          <cell r="D39" t="str">
            <v>шт.</v>
          </cell>
          <cell r="E39">
            <v>89</v>
          </cell>
        </row>
        <row r="40">
          <cell r="B40" t="str">
            <v>Дозатор  жидкого мыла  (белый пластик)0,5л</v>
          </cell>
          <cell r="D40" t="str">
            <v>шт.</v>
          </cell>
          <cell r="E40">
            <v>29</v>
          </cell>
        </row>
        <row r="41">
          <cell r="B41" t="str">
            <v xml:space="preserve">Совок+щетка ленивка </v>
          </cell>
          <cell r="D41" t="str">
            <v>набор</v>
          </cell>
          <cell r="E41">
            <v>37</v>
          </cell>
        </row>
        <row r="42">
          <cell r="B42" t="str">
            <v>Полироль для мебели с распылителем 250-300мл.</v>
          </cell>
          <cell r="D42" t="str">
            <v>шт.</v>
          </cell>
          <cell r="E42">
            <v>11</v>
          </cell>
        </row>
        <row r="43">
          <cell r="B43" t="str">
            <v>Ведро пластик 10 л. (мягкий пластик)</v>
          </cell>
          <cell r="D43" t="str">
            <v>шт.</v>
          </cell>
          <cell r="E43">
            <v>58</v>
          </cell>
        </row>
        <row r="46">
          <cell r="B46" t="str">
            <v>Перчатки латексные размер L XL</v>
          </cell>
          <cell r="D46" t="str">
            <v>пара</v>
          </cell>
          <cell r="E46">
            <v>200</v>
          </cell>
        </row>
        <row r="47">
          <cell r="B47" t="str">
            <v>Кисть плоская 8-10 см</v>
          </cell>
          <cell r="D47" t="str">
            <v>шт.</v>
          </cell>
          <cell r="E47">
            <v>60</v>
          </cell>
        </row>
        <row r="48">
          <cell r="B48" t="str">
            <v>Кисть круглая большая</v>
          </cell>
          <cell r="D48" t="str">
            <v>шт.</v>
          </cell>
          <cell r="E48">
            <v>60</v>
          </cell>
        </row>
        <row r="49">
          <cell r="B49" t="str">
            <v>Швабра-окномойка с телескопической ручкой поворотная</v>
          </cell>
          <cell r="D49" t="str">
            <v>шт.</v>
          </cell>
          <cell r="E49">
            <v>17</v>
          </cell>
        </row>
        <row r="50">
          <cell r="B50" t="str">
            <v>Щетка утюжок</v>
          </cell>
          <cell r="D50" t="str">
            <v>шт.</v>
          </cell>
          <cell r="E50">
            <v>78</v>
          </cell>
        </row>
        <row r="51">
          <cell r="B51" t="str">
            <v>Антигололедный реагент (соль техническая) мешок 20кг</v>
          </cell>
          <cell r="D51" t="str">
            <v>шт.</v>
          </cell>
          <cell r="E51">
            <v>20</v>
          </cell>
        </row>
        <row r="52">
          <cell r="B52" t="str">
            <v>Коврик грязезащитный Лайма размер 120*1500см толщина 7мм черный</v>
          </cell>
          <cell r="D52" t="str">
            <v>шт.</v>
          </cell>
          <cell r="E52">
            <v>4</v>
          </cell>
        </row>
        <row r="54">
          <cell r="B54" t="str">
            <v>Держатель для туалетной бумаги хром</v>
          </cell>
          <cell r="D54" t="str">
            <v>шт.</v>
          </cell>
          <cell r="E54">
            <v>13</v>
          </cell>
        </row>
        <row r="55">
          <cell r="B55" t="str">
            <v>Держатель для освежителя воздуха хром</v>
          </cell>
          <cell r="D55" t="str">
            <v>шт.</v>
          </cell>
          <cell r="E55">
            <v>4</v>
          </cell>
        </row>
        <row r="56">
          <cell r="B56" t="str">
            <v>Полотно вафельное ширина 40-45 см.</v>
          </cell>
          <cell r="D56" t="str">
            <v>пог.м.</v>
          </cell>
          <cell r="E56">
            <v>297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R90"/>
  <sheetViews>
    <sheetView tabSelected="1" view="pageBreakPreview" topLeftCell="A30" zoomScale="85" zoomScaleNormal="85" zoomScaleSheetLayoutView="85" workbookViewId="0">
      <selection activeCell="A8" sqref="A8:A51"/>
    </sheetView>
  </sheetViews>
  <sheetFormatPr defaultRowHeight="15" outlineLevelRow="1" x14ac:dyDescent="0.2"/>
  <cols>
    <col min="1" max="1" width="4.85546875" style="8" customWidth="1"/>
    <col min="2" max="2" width="74.5703125" style="9" customWidth="1"/>
    <col min="3" max="3" width="10.140625" style="9" customWidth="1"/>
    <col min="4" max="4" width="25.7109375" style="9" customWidth="1"/>
    <col min="5" max="5" width="15.140625" style="9" customWidth="1"/>
    <col min="6" max="6" width="13.85546875" style="9" customWidth="1"/>
    <col min="7" max="7" width="12.5703125" style="15" customWidth="1"/>
    <col min="8" max="8" width="9.5703125" style="8" customWidth="1"/>
    <col min="9" max="9" width="7.28515625" style="8" customWidth="1"/>
    <col min="10" max="10" width="23.140625" style="96" customWidth="1"/>
    <col min="11" max="11" width="24" style="11" customWidth="1"/>
    <col min="12" max="12" width="15.7109375" style="10" customWidth="1"/>
    <col min="13" max="13" width="8.42578125" style="8" customWidth="1"/>
    <col min="14" max="14" width="15.7109375" style="8" customWidth="1"/>
    <col min="15" max="15" width="17.7109375" style="10" customWidth="1"/>
    <col min="16" max="16" width="14" style="10" customWidth="1"/>
    <col min="17" max="17" width="17.7109375" style="10" customWidth="1"/>
    <col min="18" max="18" width="15" style="8" customWidth="1"/>
    <col min="19" max="16384" width="9.140625" style="8"/>
  </cols>
  <sheetData>
    <row r="1" spans="1:18" ht="18.75" x14ac:dyDescent="0.3">
      <c r="A1"/>
      <c r="B1"/>
      <c r="C1"/>
      <c r="D1"/>
      <c r="E1"/>
      <c r="F1"/>
      <c r="G1"/>
      <c r="H1"/>
      <c r="I1"/>
      <c r="J1" s="87"/>
      <c r="K1"/>
      <c r="L1"/>
      <c r="M1"/>
      <c r="N1"/>
      <c r="P1" s="83"/>
      <c r="Q1" s="82" t="s">
        <v>28</v>
      </c>
      <c r="R1" s="1"/>
    </row>
    <row r="2" spans="1:18" ht="14.25" x14ac:dyDescent="0.2">
      <c r="B2" s="81" t="s">
        <v>7</v>
      </c>
      <c r="C2"/>
      <c r="D2"/>
      <c r="E2"/>
      <c r="F2"/>
      <c r="G2"/>
      <c r="H2"/>
      <c r="I2"/>
      <c r="J2" s="87"/>
      <c r="K2"/>
      <c r="L2"/>
      <c r="M2"/>
      <c r="N2"/>
      <c r="O2"/>
      <c r="P2"/>
      <c r="Q2"/>
      <c r="R2" s="1"/>
    </row>
    <row r="3" spans="1:18" ht="14.25" x14ac:dyDescent="0.2">
      <c r="A3"/>
      <c r="B3"/>
      <c r="C3"/>
      <c r="D3"/>
      <c r="E3"/>
      <c r="F3"/>
      <c r="G3"/>
      <c r="H3"/>
      <c r="I3"/>
      <c r="J3" s="87"/>
      <c r="K3"/>
      <c r="L3"/>
      <c r="M3"/>
      <c r="N3"/>
      <c r="O3"/>
      <c r="P3"/>
      <c r="Q3"/>
      <c r="R3" s="1"/>
    </row>
    <row r="4" spans="1:18" ht="17.25" thickBot="1" x14ac:dyDescent="0.35">
      <c r="A4" t="s">
        <v>27</v>
      </c>
      <c r="B4" s="104" t="s">
        <v>43</v>
      </c>
      <c r="C4"/>
      <c r="D4"/>
      <c r="E4"/>
      <c r="F4"/>
      <c r="G4"/>
      <c r="H4"/>
      <c r="I4"/>
      <c r="J4" s="87"/>
      <c r="K4"/>
      <c r="L4"/>
      <c r="M4"/>
      <c r="N4"/>
      <c r="O4"/>
      <c r="P4"/>
      <c r="Q4"/>
      <c r="R4" s="1"/>
    </row>
    <row r="5" spans="1:18" ht="14.25" customHeight="1" thickBot="1" x14ac:dyDescent="0.25">
      <c r="A5" s="116" t="s">
        <v>29</v>
      </c>
      <c r="B5" s="117"/>
      <c r="C5" s="118"/>
      <c r="D5" s="116" t="s">
        <v>30</v>
      </c>
      <c r="E5" s="117"/>
      <c r="F5" s="118"/>
      <c r="G5" s="116" t="s">
        <v>31</v>
      </c>
      <c r="H5" s="117"/>
      <c r="I5" s="117"/>
      <c r="J5" s="117"/>
      <c r="K5" s="118"/>
      <c r="L5" s="116" t="s">
        <v>30</v>
      </c>
      <c r="M5" s="117"/>
      <c r="N5" s="117"/>
      <c r="O5" s="117"/>
      <c r="P5" s="117"/>
      <c r="Q5" s="118"/>
      <c r="R5" s="1"/>
    </row>
    <row r="6" spans="1:18" customFormat="1" ht="89.25" x14ac:dyDescent="0.2">
      <c r="A6" s="52" t="s">
        <v>4</v>
      </c>
      <c r="B6" s="52" t="s">
        <v>1</v>
      </c>
      <c r="C6" s="52" t="s">
        <v>0</v>
      </c>
      <c r="D6" s="18" t="s">
        <v>10</v>
      </c>
      <c r="E6" s="18" t="s">
        <v>5</v>
      </c>
      <c r="F6" s="18" t="s">
        <v>6</v>
      </c>
      <c r="G6" s="84" t="s">
        <v>11</v>
      </c>
      <c r="H6" s="84" t="s">
        <v>2</v>
      </c>
      <c r="I6" s="84" t="s">
        <v>3</v>
      </c>
      <c r="J6" s="88" t="s">
        <v>32</v>
      </c>
      <c r="K6" s="84" t="s">
        <v>33</v>
      </c>
      <c r="L6" s="85" t="s">
        <v>15</v>
      </c>
      <c r="M6" s="85" t="s">
        <v>14</v>
      </c>
      <c r="N6" s="85" t="s">
        <v>34</v>
      </c>
      <c r="O6" s="86" t="s">
        <v>35</v>
      </c>
      <c r="P6" s="86" t="s">
        <v>36</v>
      </c>
      <c r="Q6" s="86" t="s">
        <v>37</v>
      </c>
    </row>
    <row r="7" spans="1:18" customFormat="1" x14ac:dyDescent="0.2">
      <c r="A7" s="52">
        <v>1</v>
      </c>
      <c r="B7" s="52">
        <v>2</v>
      </c>
      <c r="C7" s="52">
        <v>3</v>
      </c>
      <c r="D7" s="19">
        <v>4</v>
      </c>
      <c r="E7" s="19">
        <v>5</v>
      </c>
      <c r="F7" s="19">
        <v>6</v>
      </c>
      <c r="G7" s="52">
        <v>7</v>
      </c>
      <c r="H7" s="52">
        <v>8</v>
      </c>
      <c r="I7" s="52">
        <v>9</v>
      </c>
      <c r="J7" s="89">
        <v>10</v>
      </c>
      <c r="K7" s="53">
        <v>11</v>
      </c>
      <c r="L7" s="19">
        <v>12</v>
      </c>
      <c r="M7" s="19">
        <v>13</v>
      </c>
      <c r="N7" s="19">
        <v>14</v>
      </c>
      <c r="O7" s="19">
        <v>15</v>
      </c>
      <c r="P7" s="19">
        <v>16</v>
      </c>
      <c r="Q7" s="19">
        <v>17</v>
      </c>
    </row>
    <row r="8" spans="1:18" s="108" customFormat="1" ht="27" x14ac:dyDescent="0.25">
      <c r="A8" s="106">
        <v>1</v>
      </c>
      <c r="B8" s="112" t="str">
        <f>'[1]по 3 ТКП'!B8</f>
        <v>Бумага туалетная 56м,  с втулкой</v>
      </c>
      <c r="C8" s="109" t="s">
        <v>38</v>
      </c>
      <c r="D8" s="107"/>
      <c r="E8" s="107"/>
      <c r="F8" s="107"/>
      <c r="G8" s="105" t="s">
        <v>41</v>
      </c>
      <c r="H8" s="113" t="str">
        <f>'[1]по 3 ТКП'!D8</f>
        <v>рул</v>
      </c>
      <c r="I8" s="110">
        <f>'[1]по 3 ТКП'!E8</f>
        <v>15232</v>
      </c>
      <c r="J8" s="114">
        <v>35.195999999999998</v>
      </c>
      <c r="K8" s="111">
        <f>J8*I8</f>
        <v>536105.47199999995</v>
      </c>
      <c r="L8" s="107"/>
      <c r="M8" s="107"/>
      <c r="N8" s="107"/>
      <c r="O8" s="107"/>
      <c r="P8" s="107"/>
      <c r="Q8" s="107"/>
    </row>
    <row r="9" spans="1:18" s="108" customFormat="1" ht="27" x14ac:dyDescent="0.25">
      <c r="A9" s="106">
        <v>2</v>
      </c>
      <c r="B9" s="112" t="str">
        <f>'[1]по 3 ТКП'!B9</f>
        <v>Губка д/посуды с абразивным слоем 1/5 шт</v>
      </c>
      <c r="C9" s="109" t="s">
        <v>38</v>
      </c>
      <c r="D9" s="107"/>
      <c r="E9" s="107"/>
      <c r="F9" s="107"/>
      <c r="G9" s="105" t="s">
        <v>41</v>
      </c>
      <c r="H9" s="113" t="str">
        <f>'[1]по 3 ТКП'!D9</f>
        <v>упак</v>
      </c>
      <c r="I9" s="110">
        <f>'[1]по 3 ТКП'!E9</f>
        <v>560</v>
      </c>
      <c r="J9" s="114">
        <v>9.6</v>
      </c>
      <c r="K9" s="111">
        <f t="shared" ref="K9:K51" si="0">J9*I9</f>
        <v>5376</v>
      </c>
      <c r="L9" s="107"/>
      <c r="M9" s="107"/>
      <c r="N9" s="107"/>
      <c r="O9" s="107"/>
      <c r="P9" s="107"/>
      <c r="Q9" s="107"/>
    </row>
    <row r="10" spans="1:18" s="108" customFormat="1" ht="27" x14ac:dyDescent="0.25">
      <c r="A10" s="106">
        <v>3</v>
      </c>
      <c r="B10" s="112" t="str">
        <f>'[1]по 3 ТКП'!B10</f>
        <v>Кондиционер д/белья 1л</v>
      </c>
      <c r="C10" s="109" t="s">
        <v>38</v>
      </c>
      <c r="D10" s="107"/>
      <c r="E10" s="107"/>
      <c r="F10" s="107"/>
      <c r="G10" s="105" t="s">
        <v>41</v>
      </c>
      <c r="H10" s="113" t="str">
        <f>'[1]по 3 ТКП'!D10</f>
        <v>шт.</v>
      </c>
      <c r="I10" s="110">
        <f>'[1]по 3 ТКП'!E10</f>
        <v>580</v>
      </c>
      <c r="J10" s="114">
        <v>113.604</v>
      </c>
      <c r="K10" s="111">
        <f t="shared" si="0"/>
        <v>65890.319999999992</v>
      </c>
      <c r="L10" s="107"/>
      <c r="M10" s="107"/>
      <c r="N10" s="107"/>
      <c r="O10" s="107"/>
      <c r="P10" s="107"/>
      <c r="Q10" s="107"/>
    </row>
    <row r="11" spans="1:18" s="108" customFormat="1" ht="27" x14ac:dyDescent="0.25">
      <c r="A11" s="106">
        <v>4</v>
      </c>
      <c r="B11" s="112" t="str">
        <f>'[1]по 3 ТКП'!B11</f>
        <v>М/с  для стекол и зеркал , 400 мл (с тригером)</v>
      </c>
      <c r="C11" s="109" t="s">
        <v>38</v>
      </c>
      <c r="D11" s="107"/>
      <c r="E11" s="107"/>
      <c r="F11" s="107"/>
      <c r="G11" s="105" t="s">
        <v>41</v>
      </c>
      <c r="H11" s="113" t="str">
        <f>'[1]по 3 ТКП'!D11</f>
        <v>шт.</v>
      </c>
      <c r="I11" s="110">
        <f>'[1]по 3 ТКП'!E11</f>
        <v>512</v>
      </c>
      <c r="J11" s="114">
        <v>84.804000000000002</v>
      </c>
      <c r="K11" s="111">
        <f t="shared" si="0"/>
        <v>43419.648000000001</v>
      </c>
      <c r="L11" s="107"/>
      <c r="M11" s="107"/>
      <c r="N11" s="107"/>
      <c r="O11" s="107"/>
      <c r="P11" s="107"/>
      <c r="Q11" s="107"/>
    </row>
    <row r="12" spans="1:18" s="108" customFormat="1" ht="27" x14ac:dyDescent="0.25">
      <c r="A12" s="106">
        <v>5</v>
      </c>
      <c r="B12" s="112" t="str">
        <f>'[1]по 3 ТКП'!B12</f>
        <v>М/с  для ванной комнаты (на основе лимонной кислоты) 500 мл.</v>
      </c>
      <c r="C12" s="109" t="s">
        <v>38</v>
      </c>
      <c r="D12" s="107"/>
      <c r="E12" s="107"/>
      <c r="F12" s="107"/>
      <c r="G12" s="105" t="s">
        <v>41</v>
      </c>
      <c r="H12" s="113" t="str">
        <f>'[1]по 3 ТКП'!D12</f>
        <v>шт.</v>
      </c>
      <c r="I12" s="110">
        <f>'[1]по 3 ТКП'!E12</f>
        <v>168</v>
      </c>
      <c r="J12" s="114">
        <v>104.004</v>
      </c>
      <c r="K12" s="111">
        <f t="shared" si="0"/>
        <v>17472.672000000002</v>
      </c>
      <c r="L12" s="107"/>
      <c r="M12" s="107"/>
      <c r="N12" s="107"/>
      <c r="O12" s="107"/>
      <c r="P12" s="107"/>
      <c r="Q12" s="107"/>
    </row>
    <row r="13" spans="1:18" s="108" customFormat="1" ht="27" x14ac:dyDescent="0.25">
      <c r="A13" s="106">
        <v>6</v>
      </c>
      <c r="B13" s="112" t="str">
        <f>'[1]по 3 ТКП'!B13</f>
        <v>Мешки д/мусора 60л 1/30 шт. прочные</v>
      </c>
      <c r="C13" s="109" t="s">
        <v>38</v>
      </c>
      <c r="D13" s="107"/>
      <c r="E13" s="107"/>
      <c r="F13" s="107"/>
      <c r="G13" s="105" t="s">
        <v>41</v>
      </c>
      <c r="H13" s="113" t="str">
        <f>'[1]по 3 ТКП'!D13</f>
        <v>упак</v>
      </c>
      <c r="I13" s="110">
        <f>'[1]по 3 ТКП'!E13</f>
        <v>1182</v>
      </c>
      <c r="J13" s="114">
        <v>83.195999999999998</v>
      </c>
      <c r="K13" s="111">
        <f t="shared" si="0"/>
        <v>98337.671999999991</v>
      </c>
      <c r="L13" s="107"/>
      <c r="M13" s="107"/>
      <c r="N13" s="107"/>
      <c r="O13" s="107"/>
      <c r="P13" s="107"/>
      <c r="Q13" s="107"/>
    </row>
    <row r="14" spans="1:18" s="108" customFormat="1" ht="27" x14ac:dyDescent="0.25">
      <c r="A14" s="106">
        <v>7</v>
      </c>
      <c r="B14" s="112" t="str">
        <f>'[1]по 3 ТКП'!B14</f>
        <v>Мешки д\ мусора 30л 1/30 шт. прочные</v>
      </c>
      <c r="C14" s="109" t="s">
        <v>38</v>
      </c>
      <c r="D14" s="107"/>
      <c r="E14" s="107"/>
      <c r="F14" s="107"/>
      <c r="G14" s="105" t="s">
        <v>41</v>
      </c>
      <c r="H14" s="113" t="str">
        <f>'[1]по 3 ТКП'!D14</f>
        <v>упак</v>
      </c>
      <c r="I14" s="110">
        <f>'[1]по 3 ТКП'!E14</f>
        <v>414</v>
      </c>
      <c r="J14" s="114">
        <v>48</v>
      </c>
      <c r="K14" s="111">
        <f t="shared" si="0"/>
        <v>19872</v>
      </c>
      <c r="L14" s="107"/>
      <c r="M14" s="107"/>
      <c r="N14" s="107"/>
      <c r="O14" s="107"/>
      <c r="P14" s="107"/>
      <c r="Q14" s="107"/>
    </row>
    <row r="15" spans="1:18" s="108" customFormat="1" ht="27" x14ac:dyDescent="0.25">
      <c r="A15" s="106">
        <v>8</v>
      </c>
      <c r="B15" s="112" t="str">
        <f>'[1]по 3 ТКП'!B16</f>
        <v>Крем-мыло канистра 5л.</v>
      </c>
      <c r="C15" s="109" t="s">
        <v>38</v>
      </c>
      <c r="D15" s="107"/>
      <c r="E15" s="107"/>
      <c r="F15" s="107"/>
      <c r="G15" s="105" t="s">
        <v>41</v>
      </c>
      <c r="H15" s="113" t="str">
        <f>'[1]по 3 ТКП'!D16</f>
        <v>шт.</v>
      </c>
      <c r="I15" s="110">
        <f>'[1]по 3 ТКП'!E16</f>
        <v>178</v>
      </c>
      <c r="J15" s="114">
        <v>384</v>
      </c>
      <c r="K15" s="111">
        <f t="shared" si="0"/>
        <v>68352</v>
      </c>
      <c r="L15" s="107"/>
      <c r="M15" s="107"/>
      <c r="N15" s="107"/>
      <c r="O15" s="107"/>
      <c r="P15" s="107"/>
      <c r="Q15" s="107"/>
    </row>
    <row r="16" spans="1:18" s="108" customFormat="1" ht="27" x14ac:dyDescent="0.25">
      <c r="A16" s="106">
        <v>9</v>
      </c>
      <c r="B16" s="112" t="str">
        <f>'[1]по 3 ТКП'!B17</f>
        <v>Мыло хозяйственное 72% 200гр</v>
      </c>
      <c r="C16" s="109" t="s">
        <v>38</v>
      </c>
      <c r="D16" s="107"/>
      <c r="E16" s="107"/>
      <c r="F16" s="107"/>
      <c r="G16" s="105" t="s">
        <v>41</v>
      </c>
      <c r="H16" s="113" t="str">
        <f>'[1]по 3 ТКП'!D17</f>
        <v>шт.</v>
      </c>
      <c r="I16" s="110">
        <f>'[1]по 3 ТКП'!E17</f>
        <v>560</v>
      </c>
      <c r="J16" s="114">
        <v>32.004000000000005</v>
      </c>
      <c r="K16" s="111">
        <f t="shared" si="0"/>
        <v>17922.240000000002</v>
      </c>
      <c r="L16" s="107"/>
      <c r="M16" s="107"/>
      <c r="N16" s="107"/>
      <c r="O16" s="107"/>
      <c r="P16" s="107"/>
      <c r="Q16" s="107"/>
    </row>
    <row r="17" spans="1:17" s="108" customFormat="1" ht="27" x14ac:dyDescent="0.25">
      <c r="A17" s="106">
        <v>10</v>
      </c>
      <c r="B17" s="112" t="str">
        <f>'[1]по 3 ТКП'!B18</f>
        <v>Освежитель воздуха 300 мл</v>
      </c>
      <c r="C17" s="109" t="s">
        <v>38</v>
      </c>
      <c r="D17" s="107"/>
      <c r="E17" s="107"/>
      <c r="F17" s="107"/>
      <c r="G17" s="105" t="s">
        <v>41</v>
      </c>
      <c r="H17" s="113" t="str">
        <f>'[1]по 3 ТКП'!D18</f>
        <v>шт.</v>
      </c>
      <c r="I17" s="110">
        <f>'[1]по 3 ТКП'!E18</f>
        <v>1800</v>
      </c>
      <c r="J17" s="114">
        <v>84.804000000000002</v>
      </c>
      <c r="K17" s="111">
        <f t="shared" si="0"/>
        <v>152647.20000000001</v>
      </c>
      <c r="L17" s="107"/>
      <c r="M17" s="107"/>
      <c r="N17" s="107"/>
      <c r="O17" s="107"/>
      <c r="P17" s="107"/>
      <c r="Q17" s="107"/>
    </row>
    <row r="18" spans="1:17" s="108" customFormat="1" ht="27" x14ac:dyDescent="0.25">
      <c r="A18" s="106">
        <v>11</v>
      </c>
      <c r="B18" s="112" t="str">
        <f>'[1]по 3 ТКП'!B19</f>
        <v>Полотенца листов Z-образные  250 шт 1 сл</v>
      </c>
      <c r="C18" s="109" t="s">
        <v>38</v>
      </c>
      <c r="D18" s="107"/>
      <c r="E18" s="107"/>
      <c r="F18" s="107"/>
      <c r="G18" s="105" t="s">
        <v>41</v>
      </c>
      <c r="H18" s="113" t="str">
        <f>'[1]по 3 ТКП'!D19</f>
        <v>упак</v>
      </c>
      <c r="I18" s="110">
        <f>'[1]по 3 ТКП'!E19</f>
        <v>3450</v>
      </c>
      <c r="J18" s="114">
        <v>72</v>
      </c>
      <c r="K18" s="111">
        <f t="shared" si="0"/>
        <v>248400</v>
      </c>
      <c r="L18" s="107"/>
      <c r="M18" s="107"/>
      <c r="N18" s="107"/>
      <c r="O18" s="107"/>
      <c r="P18" s="107"/>
      <c r="Q18" s="107"/>
    </row>
    <row r="19" spans="1:17" s="108" customFormat="1" ht="27" x14ac:dyDescent="0.25">
      <c r="A19" s="106">
        <v>12</v>
      </c>
      <c r="B19" s="112" t="str">
        <f>'[1]по 3 ТКП'!B20</f>
        <v>Полотенце бумажное руллонные (1/2шт)</v>
      </c>
      <c r="C19" s="109" t="s">
        <v>38</v>
      </c>
      <c r="D19" s="107"/>
      <c r="E19" s="107"/>
      <c r="F19" s="107"/>
      <c r="G19" s="105" t="s">
        <v>41</v>
      </c>
      <c r="H19" s="113" t="str">
        <f>'[1]по 3 ТКП'!D20</f>
        <v>упак</v>
      </c>
      <c r="I19" s="110">
        <f>'[1]по 3 ТКП'!E20</f>
        <v>832</v>
      </c>
      <c r="J19" s="114">
        <v>72</v>
      </c>
      <c r="K19" s="111">
        <f t="shared" si="0"/>
        <v>59904</v>
      </c>
      <c r="L19" s="107"/>
      <c r="M19" s="107"/>
      <c r="N19" s="107"/>
      <c r="O19" s="107"/>
      <c r="P19" s="107"/>
      <c r="Q19" s="107"/>
    </row>
    <row r="20" spans="1:17" s="108" customFormat="1" ht="27" x14ac:dyDescent="0.25">
      <c r="A20" s="106">
        <v>13</v>
      </c>
      <c r="B20" s="112" t="str">
        <f>'[1]по 3 ТКП'!B21</f>
        <v>Полотно холстопрошивочное д/пола шир 1,5м</v>
      </c>
      <c r="C20" s="109" t="s">
        <v>38</v>
      </c>
      <c r="D20" s="107"/>
      <c r="E20" s="107"/>
      <c r="F20" s="107"/>
      <c r="G20" s="105" t="s">
        <v>41</v>
      </c>
      <c r="H20" s="113" t="str">
        <f>'[1]по 3 ТКП'!D21</f>
        <v>пог.м.</v>
      </c>
      <c r="I20" s="110">
        <f>'[1]по 3 ТКП'!E21</f>
        <v>1940</v>
      </c>
      <c r="J20" s="114">
        <v>80.004000000000005</v>
      </c>
      <c r="K20" s="111">
        <f t="shared" si="0"/>
        <v>155207.76</v>
      </c>
      <c r="L20" s="107"/>
      <c r="M20" s="107"/>
      <c r="N20" s="107"/>
      <c r="O20" s="107"/>
      <c r="P20" s="107"/>
      <c r="Q20" s="107"/>
    </row>
    <row r="21" spans="1:17" s="108" customFormat="1" ht="27" x14ac:dyDescent="0.25">
      <c r="A21" s="106">
        <v>14</v>
      </c>
      <c r="B21" s="112" t="str">
        <f>'[1]по 3 ТКП'!B22</f>
        <v xml:space="preserve">Порошок стиральный автомат </v>
      </c>
      <c r="C21" s="109" t="s">
        <v>38</v>
      </c>
      <c r="D21" s="107"/>
      <c r="E21" s="107"/>
      <c r="F21" s="107"/>
      <c r="G21" s="105" t="s">
        <v>41</v>
      </c>
      <c r="H21" s="113" t="str">
        <f>'[1]по 3 ТКП'!D22</f>
        <v>кг.</v>
      </c>
      <c r="I21" s="110">
        <f>'[1]по 3 ТКП'!E22</f>
        <v>1160</v>
      </c>
      <c r="J21" s="114">
        <v>87.995999999999995</v>
      </c>
      <c r="K21" s="111">
        <f t="shared" si="0"/>
        <v>102075.36</v>
      </c>
      <c r="L21" s="107"/>
      <c r="M21" s="107"/>
      <c r="N21" s="107"/>
      <c r="O21" s="107"/>
      <c r="P21" s="107"/>
      <c r="Q21" s="107"/>
    </row>
    <row r="22" spans="1:17" s="108" customFormat="1" ht="27" x14ac:dyDescent="0.25">
      <c r="A22" s="106">
        <v>15</v>
      </c>
      <c r="B22" s="112" t="str">
        <f>'[1]по 3 ТКП'!B23</f>
        <v>Пятновыводитель  450-500 мл</v>
      </c>
      <c r="C22" s="109" t="s">
        <v>38</v>
      </c>
      <c r="D22" s="107"/>
      <c r="E22" s="107"/>
      <c r="F22" s="107"/>
      <c r="G22" s="105" t="s">
        <v>41</v>
      </c>
      <c r="H22" s="113" t="str">
        <f>'[1]по 3 ТКП'!D23</f>
        <v>шт.</v>
      </c>
      <c r="I22" s="110">
        <f>'[1]по 3 ТКП'!E23</f>
        <v>500</v>
      </c>
      <c r="J22" s="114">
        <v>320.00400000000002</v>
      </c>
      <c r="K22" s="111">
        <f t="shared" si="0"/>
        <v>160002</v>
      </c>
      <c r="L22" s="107"/>
      <c r="M22" s="107"/>
      <c r="N22" s="107"/>
      <c r="O22" s="107"/>
      <c r="P22" s="107"/>
      <c r="Q22" s="107"/>
    </row>
    <row r="23" spans="1:17" s="108" customFormat="1" ht="27" x14ac:dyDescent="0.25">
      <c r="A23" s="106">
        <v>16</v>
      </c>
      <c r="B23" s="112" t="str">
        <f>'[1]по 3 ТКП'!B24</f>
        <v>Салфетки бумажные 1/100 шт</v>
      </c>
      <c r="C23" s="109" t="s">
        <v>38</v>
      </c>
      <c r="D23" s="107"/>
      <c r="E23" s="107"/>
      <c r="F23" s="107"/>
      <c r="G23" s="105" t="s">
        <v>41</v>
      </c>
      <c r="H23" s="113" t="str">
        <f>'[1]по 3 ТКП'!D24</f>
        <v>упак</v>
      </c>
      <c r="I23" s="110">
        <f>'[1]по 3 ТКП'!E24</f>
        <v>340</v>
      </c>
      <c r="J23" s="114">
        <v>35.195999999999998</v>
      </c>
      <c r="K23" s="111">
        <f t="shared" si="0"/>
        <v>11966.64</v>
      </c>
      <c r="L23" s="107"/>
      <c r="M23" s="107"/>
      <c r="N23" s="107"/>
      <c r="O23" s="107"/>
      <c r="P23" s="107"/>
      <c r="Q23" s="107"/>
    </row>
    <row r="24" spans="1:17" s="108" customFormat="1" ht="27" x14ac:dyDescent="0.25">
      <c r="A24" s="106">
        <v>17</v>
      </c>
      <c r="B24" s="112" t="str">
        <f>'[1]по 3 ТКП'!B25</f>
        <v>Салфетки д/уборки 3 шт вискозные</v>
      </c>
      <c r="C24" s="109" t="s">
        <v>38</v>
      </c>
      <c r="D24" s="107"/>
      <c r="E24" s="107"/>
      <c r="F24" s="107"/>
      <c r="G24" s="105" t="s">
        <v>41</v>
      </c>
      <c r="H24" s="113" t="str">
        <f>'[1]по 3 ТКП'!D25</f>
        <v>упак</v>
      </c>
      <c r="I24" s="110">
        <f>'[1]по 3 ТКП'!E25</f>
        <v>504</v>
      </c>
      <c r="J24" s="114">
        <v>52.8</v>
      </c>
      <c r="K24" s="111">
        <f t="shared" si="0"/>
        <v>26611.199999999997</v>
      </c>
      <c r="L24" s="107"/>
      <c r="M24" s="107"/>
      <c r="N24" s="107"/>
      <c r="O24" s="107"/>
      <c r="P24" s="107"/>
      <c r="Q24" s="107"/>
    </row>
    <row r="25" spans="1:17" s="108" customFormat="1" ht="27" x14ac:dyDescent="0.25">
      <c r="A25" s="106">
        <v>18</v>
      </c>
      <c r="B25" s="112" t="str">
        <f>'[1]по 3 ТКП'!B26</f>
        <v>Салфетки универсальная (микрофибра вафельная) 35*35см</v>
      </c>
      <c r="C25" s="109" t="s">
        <v>38</v>
      </c>
      <c r="D25" s="107"/>
      <c r="E25" s="107"/>
      <c r="F25" s="107"/>
      <c r="G25" s="105" t="s">
        <v>41</v>
      </c>
      <c r="H25" s="113" t="str">
        <f>'[1]по 3 ТКП'!D26</f>
        <v>шт.</v>
      </c>
      <c r="I25" s="110">
        <f>'[1]по 3 ТКП'!E26</f>
        <v>580</v>
      </c>
      <c r="J25" s="114">
        <v>83.195999999999998</v>
      </c>
      <c r="K25" s="111">
        <f t="shared" si="0"/>
        <v>48253.68</v>
      </c>
      <c r="L25" s="107"/>
      <c r="M25" s="107"/>
      <c r="N25" s="107"/>
      <c r="O25" s="107"/>
      <c r="P25" s="107"/>
      <c r="Q25" s="107"/>
    </row>
    <row r="26" spans="1:17" s="108" customFormat="1" ht="27" x14ac:dyDescent="0.25">
      <c r="A26" s="106">
        <v>19</v>
      </c>
      <c r="B26" s="112" t="str">
        <f>'[1]по 3 ТКП'!B27</f>
        <v>Средство для мытья посуды 500 мл</v>
      </c>
      <c r="C26" s="109" t="s">
        <v>38</v>
      </c>
      <c r="D26" s="107"/>
      <c r="E26" s="107"/>
      <c r="F26" s="107"/>
      <c r="G26" s="105" t="s">
        <v>41</v>
      </c>
      <c r="H26" s="113" t="str">
        <f>'[1]по 3 ТКП'!D27</f>
        <v>шт.</v>
      </c>
      <c r="I26" s="110">
        <f>'[1]по 3 ТКП'!E27</f>
        <v>84</v>
      </c>
      <c r="J26" s="114">
        <v>63.995999999999995</v>
      </c>
      <c r="K26" s="111">
        <f t="shared" si="0"/>
        <v>5375.6639999999998</v>
      </c>
      <c r="L26" s="107"/>
      <c r="M26" s="107"/>
      <c r="N26" s="107"/>
      <c r="O26" s="107"/>
      <c r="P26" s="107"/>
      <c r="Q26" s="107"/>
    </row>
    <row r="27" spans="1:17" s="108" customFormat="1" ht="27" x14ac:dyDescent="0.25">
      <c r="A27" s="106">
        <v>20</v>
      </c>
      <c r="B27" s="112" t="str">
        <f>'[1]по 3 ТКП'!B28</f>
        <v>Тряпкодержатель металлический c   ручкой не менее 1,5м</v>
      </c>
      <c r="C27" s="109" t="s">
        <v>38</v>
      </c>
      <c r="D27" s="107"/>
      <c r="E27" s="107"/>
      <c r="F27" s="107"/>
      <c r="G27" s="105" t="s">
        <v>41</v>
      </c>
      <c r="H27" s="113" t="str">
        <f>'[1]по 3 ТКП'!D28</f>
        <v>шт.</v>
      </c>
      <c r="I27" s="110">
        <f>'[1]по 3 ТКП'!E28</f>
        <v>48</v>
      </c>
      <c r="J27" s="114">
        <v>255.99600000000001</v>
      </c>
      <c r="K27" s="111">
        <f t="shared" si="0"/>
        <v>12287.808000000001</v>
      </c>
      <c r="L27" s="107"/>
      <c r="M27" s="107"/>
      <c r="N27" s="107"/>
      <c r="O27" s="107"/>
      <c r="P27" s="107"/>
      <c r="Q27" s="107"/>
    </row>
    <row r="28" spans="1:17" s="108" customFormat="1" ht="27" x14ac:dyDescent="0.25">
      <c r="A28" s="106">
        <v>21</v>
      </c>
      <c r="B28" s="112" t="str">
        <f>'[1]по 3 ТКП'!B29</f>
        <v>Универсальное моющее средство для пола    1 л</v>
      </c>
      <c r="C28" s="109" t="s">
        <v>38</v>
      </c>
      <c r="D28" s="107"/>
      <c r="E28" s="107"/>
      <c r="F28" s="107"/>
      <c r="G28" s="105" t="s">
        <v>41</v>
      </c>
      <c r="H28" s="113" t="str">
        <f>'[1]по 3 ТКП'!D29</f>
        <v>шт.</v>
      </c>
      <c r="I28" s="110">
        <f>'[1]по 3 ТКП'!E29</f>
        <v>708</v>
      </c>
      <c r="J28" s="114">
        <v>73.596000000000004</v>
      </c>
      <c r="K28" s="111">
        <f t="shared" si="0"/>
        <v>52105.968000000001</v>
      </c>
      <c r="L28" s="107"/>
      <c r="M28" s="107"/>
      <c r="N28" s="107"/>
      <c r="O28" s="107"/>
      <c r="P28" s="107"/>
      <c r="Q28" s="107"/>
    </row>
    <row r="29" spans="1:17" s="108" customFormat="1" ht="27" x14ac:dyDescent="0.25">
      <c r="A29" s="106">
        <v>22</v>
      </c>
      <c r="B29" s="112" t="str">
        <f>'[1]по 3 ТКП'!B30</f>
        <v>Ч/с "Пемолюкс" порошок 480 г</v>
      </c>
      <c r="C29" s="109" t="s">
        <v>38</v>
      </c>
      <c r="D29" s="107"/>
      <c r="E29" s="107"/>
      <c r="F29" s="107"/>
      <c r="G29" s="105" t="s">
        <v>41</v>
      </c>
      <c r="H29" s="113" t="str">
        <f>'[1]по 3 ТКП'!D30</f>
        <v>шт.</v>
      </c>
      <c r="I29" s="110">
        <f>'[1]по 3 ТКП'!E30</f>
        <v>576</v>
      </c>
      <c r="J29" s="114">
        <v>102.396</v>
      </c>
      <c r="K29" s="111">
        <f t="shared" si="0"/>
        <v>58980.095999999998</v>
      </c>
      <c r="L29" s="107"/>
      <c r="M29" s="107"/>
      <c r="N29" s="107"/>
      <c r="O29" s="107"/>
      <c r="P29" s="107"/>
      <c r="Q29" s="107"/>
    </row>
    <row r="30" spans="1:17" s="108" customFormat="1" ht="27" x14ac:dyDescent="0.25">
      <c r="A30" s="106">
        <v>23</v>
      </c>
      <c r="B30" s="112" t="str">
        <f>'[1]по 3 ТКП'!B31</f>
        <v>Ч/с д/туалета  750 г  Санокс гель</v>
      </c>
      <c r="C30" s="109" t="s">
        <v>38</v>
      </c>
      <c r="D30" s="107"/>
      <c r="E30" s="107"/>
      <c r="F30" s="107"/>
      <c r="G30" s="105" t="s">
        <v>41</v>
      </c>
      <c r="H30" s="113" t="str">
        <f>'[1]по 3 ТКП'!D31</f>
        <v>шт.</v>
      </c>
      <c r="I30" s="110">
        <f>'[1]по 3 ТКП'!E31</f>
        <v>590</v>
      </c>
      <c r="J30" s="114">
        <v>148.80000000000001</v>
      </c>
      <c r="K30" s="111">
        <f t="shared" si="0"/>
        <v>87792</v>
      </c>
      <c r="L30" s="107"/>
      <c r="M30" s="107"/>
      <c r="N30" s="107"/>
      <c r="O30" s="107"/>
      <c r="P30" s="107"/>
      <c r="Q30" s="107"/>
    </row>
    <row r="31" spans="1:17" s="108" customFormat="1" ht="27" x14ac:dyDescent="0.25">
      <c r="A31" s="106">
        <v>24</v>
      </c>
      <c r="B31" s="112" t="str">
        <f>'[1]по 3 ТКП'!B32</f>
        <v>Дизенф. средство  "Доместос" 1 л.</v>
      </c>
      <c r="C31" s="109" t="s">
        <v>38</v>
      </c>
      <c r="D31" s="107"/>
      <c r="E31" s="107"/>
      <c r="F31" s="107"/>
      <c r="G31" s="105" t="s">
        <v>41</v>
      </c>
      <c r="H31" s="113" t="str">
        <f>'[1]по 3 ТКП'!D32</f>
        <v>шт.</v>
      </c>
      <c r="I31" s="110">
        <f>'[1]по 3 ТКП'!E32</f>
        <v>600</v>
      </c>
      <c r="J31" s="114">
        <v>135.99600000000001</v>
      </c>
      <c r="K31" s="111">
        <f t="shared" si="0"/>
        <v>81597.600000000006</v>
      </c>
      <c r="L31" s="107"/>
      <c r="M31" s="107"/>
      <c r="N31" s="107"/>
      <c r="O31" s="107"/>
      <c r="P31" s="107"/>
      <c r="Q31" s="107"/>
    </row>
    <row r="32" spans="1:17" s="108" customFormat="1" ht="27" x14ac:dyDescent="0.25">
      <c r="A32" s="106">
        <v>25</v>
      </c>
      <c r="B32" s="112" t="str">
        <f>'[1]по 3 ТКП'!B33</f>
        <v xml:space="preserve">Перчатки хб с ПВХ  </v>
      </c>
      <c r="C32" s="109" t="s">
        <v>38</v>
      </c>
      <c r="D32" s="107"/>
      <c r="E32" s="107"/>
      <c r="F32" s="107"/>
      <c r="G32" s="105" t="s">
        <v>41</v>
      </c>
      <c r="H32" s="113" t="str">
        <f>'[1]по 3 ТКП'!D33</f>
        <v>пара</v>
      </c>
      <c r="I32" s="110">
        <f>'[1]по 3 ТКП'!E33</f>
        <v>827</v>
      </c>
      <c r="J32" s="114">
        <v>25.595999999999997</v>
      </c>
      <c r="K32" s="111">
        <f t="shared" si="0"/>
        <v>21167.891999999996</v>
      </c>
      <c r="L32" s="107"/>
      <c r="M32" s="107"/>
      <c r="N32" s="107"/>
      <c r="O32" s="107"/>
      <c r="P32" s="107"/>
      <c r="Q32" s="107"/>
    </row>
    <row r="33" spans="1:17" s="108" customFormat="1" ht="27" x14ac:dyDescent="0.25">
      <c r="A33" s="106">
        <v>26</v>
      </c>
      <c r="B33" s="112" t="str">
        <f>'[1]по 3 ТКП'!B34</f>
        <v>Мешки д/мусора 120л/30шт 40мкр</v>
      </c>
      <c r="C33" s="109" t="s">
        <v>38</v>
      </c>
      <c r="D33" s="107"/>
      <c r="E33" s="107"/>
      <c r="F33" s="107"/>
      <c r="G33" s="105" t="s">
        <v>41</v>
      </c>
      <c r="H33" s="113" t="str">
        <f>'[1]по 3 ТКП'!D34</f>
        <v>упак</v>
      </c>
      <c r="I33" s="110">
        <f>'[1]по 3 ТКП'!E34</f>
        <v>466</v>
      </c>
      <c r="J33" s="114">
        <v>100.8</v>
      </c>
      <c r="K33" s="111">
        <f t="shared" si="0"/>
        <v>46972.799999999996</v>
      </c>
      <c r="L33" s="107"/>
      <c r="M33" s="107"/>
      <c r="N33" s="107"/>
      <c r="O33" s="107"/>
      <c r="P33" s="107"/>
      <c r="Q33" s="107"/>
    </row>
    <row r="34" spans="1:17" s="108" customFormat="1" ht="27" x14ac:dyDescent="0.25">
      <c r="A34" s="106">
        <v>27</v>
      </c>
      <c r="B34" s="112" t="str">
        <f>'[1]по 3 ТКП'!B36</f>
        <v>Стакан одноразовый 1/100шт</v>
      </c>
      <c r="C34" s="109" t="s">
        <v>38</v>
      </c>
      <c r="D34" s="107"/>
      <c r="E34" s="107"/>
      <c r="F34" s="107"/>
      <c r="G34" s="105" t="s">
        <v>41</v>
      </c>
      <c r="H34" s="113" t="str">
        <f>'[1]по 3 ТКП'!D36</f>
        <v>упак</v>
      </c>
      <c r="I34" s="110">
        <f>'[1]по 3 ТКП'!E36</f>
        <v>1552</v>
      </c>
      <c r="J34" s="114">
        <v>116.79599999999999</v>
      </c>
      <c r="K34" s="111">
        <f t="shared" si="0"/>
        <v>181267.39199999999</v>
      </c>
      <c r="L34" s="107"/>
      <c r="M34" s="107"/>
      <c r="N34" s="107"/>
      <c r="O34" s="107"/>
      <c r="P34" s="107"/>
      <c r="Q34" s="107"/>
    </row>
    <row r="35" spans="1:17" s="108" customFormat="1" ht="27" x14ac:dyDescent="0.25">
      <c r="A35" s="106">
        <v>28</v>
      </c>
      <c r="B35" s="112" t="str">
        <f>'[1]по 3 ТКП'!B37</f>
        <v>Ёрш+подставка для туалета пластик белый</v>
      </c>
      <c r="C35" s="109" t="s">
        <v>38</v>
      </c>
      <c r="D35" s="107"/>
      <c r="E35" s="107"/>
      <c r="F35" s="107"/>
      <c r="G35" s="105" t="s">
        <v>41</v>
      </c>
      <c r="H35" s="113" t="str">
        <f>'[1]по 3 ТКП'!D37</f>
        <v>набор</v>
      </c>
      <c r="I35" s="110">
        <f>'[1]по 3 ТКП'!E37</f>
        <v>116</v>
      </c>
      <c r="J35" s="114">
        <v>134.4</v>
      </c>
      <c r="K35" s="111">
        <f t="shared" si="0"/>
        <v>15590.400000000001</v>
      </c>
      <c r="L35" s="107"/>
      <c r="M35" s="107"/>
      <c r="N35" s="107"/>
      <c r="O35" s="107"/>
      <c r="P35" s="107"/>
      <c r="Q35" s="107"/>
    </row>
    <row r="36" spans="1:17" s="108" customFormat="1" ht="27" x14ac:dyDescent="0.25">
      <c r="A36" s="106">
        <v>29</v>
      </c>
      <c r="B36" s="112" t="str">
        <f>'[1]по 3 ТКП'!B38</f>
        <v>Веник Сарго прошитый</v>
      </c>
      <c r="C36" s="109" t="s">
        <v>38</v>
      </c>
      <c r="D36" s="107"/>
      <c r="E36" s="107"/>
      <c r="F36" s="107"/>
      <c r="G36" s="105" t="s">
        <v>41</v>
      </c>
      <c r="H36" s="113" t="str">
        <f>'[1]по 3 ТКП'!D38</f>
        <v>шт.</v>
      </c>
      <c r="I36" s="110">
        <f>'[1]по 3 ТКП'!E38</f>
        <v>41</v>
      </c>
      <c r="J36" s="114">
        <v>255.99600000000001</v>
      </c>
      <c r="K36" s="111">
        <f t="shared" si="0"/>
        <v>10495.836000000001</v>
      </c>
      <c r="L36" s="107"/>
      <c r="M36" s="107"/>
      <c r="N36" s="107"/>
      <c r="O36" s="107"/>
      <c r="P36" s="107"/>
      <c r="Q36" s="107"/>
    </row>
    <row r="37" spans="1:17" s="108" customFormat="1" ht="27" x14ac:dyDescent="0.25">
      <c r="A37" s="106">
        <v>30</v>
      </c>
      <c r="B37" s="112" t="str">
        <f>'[1]по 3 ТКП'!B39</f>
        <v>Ч/с для чистки труб  500мл</v>
      </c>
      <c r="C37" s="109" t="s">
        <v>38</v>
      </c>
      <c r="D37" s="107"/>
      <c r="E37" s="107"/>
      <c r="F37" s="107"/>
      <c r="G37" s="105" t="s">
        <v>41</v>
      </c>
      <c r="H37" s="113" t="str">
        <f>'[1]по 3 ТКП'!D39</f>
        <v>шт.</v>
      </c>
      <c r="I37" s="110">
        <f>'[1]по 3 ТКП'!E39</f>
        <v>89</v>
      </c>
      <c r="J37" s="114">
        <v>192</v>
      </c>
      <c r="K37" s="111">
        <f t="shared" si="0"/>
        <v>17088</v>
      </c>
      <c r="L37" s="107"/>
      <c r="M37" s="107"/>
      <c r="N37" s="107"/>
      <c r="O37" s="107"/>
      <c r="P37" s="107"/>
      <c r="Q37" s="107"/>
    </row>
    <row r="38" spans="1:17" s="108" customFormat="1" ht="27" x14ac:dyDescent="0.25">
      <c r="A38" s="106">
        <v>31</v>
      </c>
      <c r="B38" s="112" t="str">
        <f>'[1]по 3 ТКП'!B40</f>
        <v>Дозатор  жидкого мыла  (белый пластик)0,5л</v>
      </c>
      <c r="C38" s="109" t="s">
        <v>38</v>
      </c>
      <c r="D38" s="107"/>
      <c r="E38" s="107"/>
      <c r="F38" s="107"/>
      <c r="G38" s="105" t="s">
        <v>41</v>
      </c>
      <c r="H38" s="113" t="str">
        <f>'[1]по 3 ТКП'!D40</f>
        <v>шт.</v>
      </c>
      <c r="I38" s="110">
        <f>'[1]по 3 ТКП'!E40</f>
        <v>29</v>
      </c>
      <c r="J38" s="114">
        <v>639.99600000000009</v>
      </c>
      <c r="K38" s="111">
        <f t="shared" si="0"/>
        <v>18559.884000000002</v>
      </c>
      <c r="L38" s="107"/>
      <c r="M38" s="107"/>
      <c r="N38" s="107"/>
      <c r="O38" s="107"/>
      <c r="P38" s="107"/>
      <c r="Q38" s="107"/>
    </row>
    <row r="39" spans="1:17" s="108" customFormat="1" ht="27" x14ac:dyDescent="0.25">
      <c r="A39" s="106">
        <v>32</v>
      </c>
      <c r="B39" s="112" t="str">
        <f>'[1]по 3 ТКП'!B41</f>
        <v xml:space="preserve">Совок+щетка ленивка </v>
      </c>
      <c r="C39" s="109" t="s">
        <v>38</v>
      </c>
      <c r="D39" s="107"/>
      <c r="E39" s="107"/>
      <c r="F39" s="107"/>
      <c r="G39" s="105" t="s">
        <v>41</v>
      </c>
      <c r="H39" s="113" t="str">
        <f>'[1]по 3 ТКП'!D41</f>
        <v>набор</v>
      </c>
      <c r="I39" s="110">
        <f>'[1]по 3 ТКП'!E41</f>
        <v>37</v>
      </c>
      <c r="J39" s="114">
        <v>399.99599999999998</v>
      </c>
      <c r="K39" s="111">
        <f t="shared" si="0"/>
        <v>14799.851999999999</v>
      </c>
      <c r="L39" s="107"/>
      <c r="M39" s="107"/>
      <c r="N39" s="107"/>
      <c r="O39" s="107"/>
      <c r="P39" s="107"/>
      <c r="Q39" s="107"/>
    </row>
    <row r="40" spans="1:17" s="108" customFormat="1" ht="27" x14ac:dyDescent="0.25">
      <c r="A40" s="106">
        <v>33</v>
      </c>
      <c r="B40" s="112" t="str">
        <f>'[1]по 3 ТКП'!B42</f>
        <v>Полироль для мебели с распылителем 250-300мл.</v>
      </c>
      <c r="C40" s="109" t="s">
        <v>38</v>
      </c>
      <c r="D40" s="107"/>
      <c r="E40" s="107"/>
      <c r="F40" s="107"/>
      <c r="G40" s="105" t="s">
        <v>41</v>
      </c>
      <c r="H40" s="113" t="str">
        <f>'[1]по 3 ТКП'!D42</f>
        <v>шт.</v>
      </c>
      <c r="I40" s="110">
        <f>'[1]по 3 ТКП'!E42</f>
        <v>11</v>
      </c>
      <c r="J40" s="114">
        <v>163.19999999999999</v>
      </c>
      <c r="K40" s="111">
        <f t="shared" si="0"/>
        <v>1795.1999999999998</v>
      </c>
      <c r="L40" s="107"/>
      <c r="M40" s="107"/>
      <c r="N40" s="107"/>
      <c r="O40" s="107"/>
      <c r="P40" s="107"/>
      <c r="Q40" s="107"/>
    </row>
    <row r="41" spans="1:17" s="108" customFormat="1" ht="27" x14ac:dyDescent="0.25">
      <c r="A41" s="106">
        <v>34</v>
      </c>
      <c r="B41" s="112" t="str">
        <f>'[1]по 3 ТКП'!B43</f>
        <v>Ведро пластик 10 л. (мягкий пластик)</v>
      </c>
      <c r="C41" s="109" t="s">
        <v>38</v>
      </c>
      <c r="D41" s="107"/>
      <c r="E41" s="107"/>
      <c r="F41" s="107"/>
      <c r="G41" s="105" t="s">
        <v>41</v>
      </c>
      <c r="H41" s="113" t="str">
        <f>'[1]по 3 ТКП'!D43</f>
        <v>шт.</v>
      </c>
      <c r="I41" s="110">
        <f>'[1]по 3 ТКП'!E43</f>
        <v>58</v>
      </c>
      <c r="J41" s="114">
        <v>192</v>
      </c>
      <c r="K41" s="111">
        <f t="shared" si="0"/>
        <v>11136</v>
      </c>
      <c r="L41" s="107"/>
      <c r="M41" s="107"/>
      <c r="N41" s="107"/>
      <c r="O41" s="107"/>
      <c r="P41" s="107"/>
      <c r="Q41" s="107"/>
    </row>
    <row r="42" spans="1:17" s="108" customFormat="1" ht="27" x14ac:dyDescent="0.25">
      <c r="A42" s="106">
        <v>35</v>
      </c>
      <c r="B42" s="112" t="str">
        <f>'[1]по 3 ТКП'!B46</f>
        <v>Перчатки латексные размер L XL</v>
      </c>
      <c r="C42" s="109" t="s">
        <v>38</v>
      </c>
      <c r="D42" s="107"/>
      <c r="E42" s="107"/>
      <c r="F42" s="107"/>
      <c r="G42" s="105" t="s">
        <v>41</v>
      </c>
      <c r="H42" s="113" t="str">
        <f>'[1]по 3 ТКП'!D46</f>
        <v>пара</v>
      </c>
      <c r="I42" s="110">
        <f>'[1]по 3 ТКП'!E46</f>
        <v>200</v>
      </c>
      <c r="J42" s="114">
        <v>39.995999999999995</v>
      </c>
      <c r="K42" s="111">
        <f t="shared" si="0"/>
        <v>7999.1999999999989</v>
      </c>
      <c r="L42" s="107"/>
      <c r="M42" s="107"/>
      <c r="N42" s="107"/>
      <c r="O42" s="107"/>
      <c r="P42" s="107"/>
      <c r="Q42" s="107"/>
    </row>
    <row r="43" spans="1:17" s="108" customFormat="1" ht="27" x14ac:dyDescent="0.25">
      <c r="A43" s="106">
        <v>36</v>
      </c>
      <c r="B43" s="112" t="str">
        <f>'[1]по 3 ТКП'!B47</f>
        <v>Кисть плоская 8-10 см</v>
      </c>
      <c r="C43" s="109" t="s">
        <v>38</v>
      </c>
      <c r="D43" s="107"/>
      <c r="E43" s="107"/>
      <c r="F43" s="107"/>
      <c r="G43" s="105" t="s">
        <v>41</v>
      </c>
      <c r="H43" s="113" t="str">
        <f>'[1]по 3 ТКП'!D47</f>
        <v>шт.</v>
      </c>
      <c r="I43" s="110">
        <f>'[1]по 3 ТКП'!E47</f>
        <v>60</v>
      </c>
      <c r="J43" s="114">
        <v>72</v>
      </c>
      <c r="K43" s="111">
        <f t="shared" si="0"/>
        <v>4320</v>
      </c>
      <c r="L43" s="107"/>
      <c r="M43" s="107"/>
      <c r="N43" s="107"/>
      <c r="O43" s="107"/>
      <c r="P43" s="107"/>
      <c r="Q43" s="107"/>
    </row>
    <row r="44" spans="1:17" s="108" customFormat="1" ht="27" x14ac:dyDescent="0.25">
      <c r="A44" s="106">
        <v>37</v>
      </c>
      <c r="B44" s="112" t="str">
        <f>'[1]по 3 ТКП'!B48</f>
        <v>Кисть круглая большая</v>
      </c>
      <c r="C44" s="109" t="s">
        <v>38</v>
      </c>
      <c r="D44" s="107"/>
      <c r="E44" s="107"/>
      <c r="F44" s="107"/>
      <c r="G44" s="105" t="s">
        <v>41</v>
      </c>
      <c r="H44" s="113" t="str">
        <f>'[1]по 3 ТКП'!D48</f>
        <v>шт.</v>
      </c>
      <c r="I44" s="110">
        <f>'[1]по 3 ТКП'!E48</f>
        <v>60</v>
      </c>
      <c r="J44" s="114">
        <v>97.596000000000004</v>
      </c>
      <c r="K44" s="111">
        <f t="shared" si="0"/>
        <v>5855.76</v>
      </c>
      <c r="L44" s="107"/>
      <c r="M44" s="107"/>
      <c r="N44" s="107"/>
      <c r="O44" s="107"/>
      <c r="P44" s="107"/>
      <c r="Q44" s="107"/>
    </row>
    <row r="45" spans="1:17" s="108" customFormat="1" ht="27" x14ac:dyDescent="0.25">
      <c r="A45" s="106">
        <v>38</v>
      </c>
      <c r="B45" s="112" t="str">
        <f>'[1]по 3 ТКП'!B49</f>
        <v>Швабра-окномойка с телескопической ручкой поворотная</v>
      </c>
      <c r="C45" s="109" t="s">
        <v>38</v>
      </c>
      <c r="D45" s="107"/>
      <c r="E45" s="107"/>
      <c r="F45" s="107"/>
      <c r="G45" s="105" t="s">
        <v>41</v>
      </c>
      <c r="H45" s="113" t="str">
        <f>'[1]по 3 ТКП'!D49</f>
        <v>шт.</v>
      </c>
      <c r="I45" s="110">
        <f>'[1]по 3 ТКП'!E49</f>
        <v>17</v>
      </c>
      <c r="J45" s="114">
        <v>224.00399999999999</v>
      </c>
      <c r="K45" s="111">
        <f t="shared" si="0"/>
        <v>3808.0679999999998</v>
      </c>
      <c r="L45" s="107"/>
      <c r="M45" s="107"/>
      <c r="N45" s="107"/>
      <c r="O45" s="107"/>
      <c r="P45" s="107"/>
      <c r="Q45" s="107"/>
    </row>
    <row r="46" spans="1:17" s="108" customFormat="1" ht="27" x14ac:dyDescent="0.25">
      <c r="A46" s="106">
        <v>39</v>
      </c>
      <c r="B46" s="112" t="str">
        <f>'[1]по 3 ТКП'!B50</f>
        <v>Щетка утюжок</v>
      </c>
      <c r="C46" s="109" t="s">
        <v>38</v>
      </c>
      <c r="D46" s="107"/>
      <c r="E46" s="107"/>
      <c r="F46" s="107"/>
      <c r="G46" s="105" t="s">
        <v>41</v>
      </c>
      <c r="H46" s="113" t="str">
        <f>'[1]по 3 ТКП'!D50</f>
        <v>шт.</v>
      </c>
      <c r="I46" s="110">
        <f>'[1]по 3 ТКП'!E50</f>
        <v>78</v>
      </c>
      <c r="J46" s="114">
        <v>68.795999999999992</v>
      </c>
      <c r="K46" s="111">
        <f t="shared" si="0"/>
        <v>5366.0879999999997</v>
      </c>
      <c r="L46" s="107"/>
      <c r="M46" s="107"/>
      <c r="N46" s="107"/>
      <c r="O46" s="107"/>
      <c r="P46" s="107"/>
      <c r="Q46" s="107"/>
    </row>
    <row r="47" spans="1:17" s="108" customFormat="1" ht="27" x14ac:dyDescent="0.25">
      <c r="A47" s="106">
        <v>40</v>
      </c>
      <c r="B47" s="112" t="str">
        <f>'[1]по 3 ТКП'!B51</f>
        <v>Антигололедный реагент (соль техническая) мешок 20кг</v>
      </c>
      <c r="C47" s="109" t="s">
        <v>38</v>
      </c>
      <c r="D47" s="107"/>
      <c r="E47" s="107"/>
      <c r="F47" s="107"/>
      <c r="G47" s="105" t="s">
        <v>41</v>
      </c>
      <c r="H47" s="113" t="str">
        <f>'[1]по 3 ТКП'!D51</f>
        <v>шт.</v>
      </c>
      <c r="I47" s="110">
        <f>'[1]по 3 ТКП'!E51</f>
        <v>20</v>
      </c>
      <c r="J47" s="114">
        <v>998.4</v>
      </c>
      <c r="K47" s="111">
        <f t="shared" si="0"/>
        <v>19968</v>
      </c>
      <c r="L47" s="107"/>
      <c r="M47" s="107"/>
      <c r="N47" s="107"/>
      <c r="O47" s="107"/>
      <c r="P47" s="107"/>
      <c r="Q47" s="107"/>
    </row>
    <row r="48" spans="1:17" s="108" customFormat="1" ht="27" x14ac:dyDescent="0.25">
      <c r="A48" s="106">
        <v>41</v>
      </c>
      <c r="B48" s="112" t="str">
        <f>'[1]по 3 ТКП'!B52</f>
        <v>Коврик грязезащитный Лайма размер 120*1500см толщина 7мм черный</v>
      </c>
      <c r="C48" s="109" t="s">
        <v>38</v>
      </c>
      <c r="D48" s="107"/>
      <c r="E48" s="107"/>
      <c r="F48" s="107"/>
      <c r="G48" s="105" t="s">
        <v>41</v>
      </c>
      <c r="H48" s="113" t="str">
        <f>'[1]по 3 ТКП'!D52</f>
        <v>шт.</v>
      </c>
      <c r="I48" s="110">
        <f>'[1]по 3 ТКП'!E52</f>
        <v>4</v>
      </c>
      <c r="J48" s="114">
        <v>24300</v>
      </c>
      <c r="K48" s="111">
        <f t="shared" si="0"/>
        <v>97200</v>
      </c>
      <c r="L48" s="107"/>
      <c r="M48" s="107"/>
      <c r="N48" s="107"/>
      <c r="O48" s="107"/>
      <c r="P48" s="107"/>
      <c r="Q48" s="107"/>
    </row>
    <row r="49" spans="1:18" s="108" customFormat="1" ht="27" x14ac:dyDescent="0.25">
      <c r="A49" s="106">
        <v>42</v>
      </c>
      <c r="B49" s="112" t="str">
        <f>'[1]по 3 ТКП'!B54</f>
        <v>Держатель для туалетной бумаги хром</v>
      </c>
      <c r="C49" s="109" t="s">
        <v>38</v>
      </c>
      <c r="D49" s="107"/>
      <c r="E49" s="107"/>
      <c r="F49" s="107"/>
      <c r="G49" s="105" t="s">
        <v>41</v>
      </c>
      <c r="H49" s="113" t="str">
        <f>'[1]по 3 ТКП'!D54</f>
        <v>шт.</v>
      </c>
      <c r="I49" s="110">
        <f>'[1]по 3 ТКП'!E54</f>
        <v>13</v>
      </c>
      <c r="J49" s="114">
        <v>432</v>
      </c>
      <c r="K49" s="111">
        <f t="shared" si="0"/>
        <v>5616</v>
      </c>
      <c r="L49" s="107"/>
      <c r="M49" s="107"/>
      <c r="N49" s="107"/>
      <c r="O49" s="107"/>
      <c r="P49" s="107"/>
      <c r="Q49" s="107"/>
    </row>
    <row r="50" spans="1:18" s="108" customFormat="1" ht="27" x14ac:dyDescent="0.25">
      <c r="A50" s="106">
        <v>43</v>
      </c>
      <c r="B50" s="112" t="str">
        <f>'[1]по 3 ТКП'!B55</f>
        <v>Держатель для освежителя воздуха хром</v>
      </c>
      <c r="C50" s="109" t="s">
        <v>38</v>
      </c>
      <c r="D50" s="107"/>
      <c r="E50" s="107"/>
      <c r="F50" s="107"/>
      <c r="G50" s="105" t="s">
        <v>41</v>
      </c>
      <c r="H50" s="113" t="str">
        <f>'[1]по 3 ТКП'!D55</f>
        <v>шт.</v>
      </c>
      <c r="I50" s="110">
        <f>'[1]по 3 ТКП'!E55</f>
        <v>4</v>
      </c>
      <c r="J50" s="114">
        <v>1088.0039999999999</v>
      </c>
      <c r="K50" s="111">
        <f t="shared" si="0"/>
        <v>4352.0159999999996</v>
      </c>
      <c r="L50" s="107"/>
      <c r="M50" s="107"/>
      <c r="N50" s="107"/>
      <c r="O50" s="107"/>
      <c r="P50" s="107"/>
      <c r="Q50" s="107"/>
    </row>
    <row r="51" spans="1:18" s="108" customFormat="1" ht="27" x14ac:dyDescent="0.25">
      <c r="A51" s="106">
        <v>44</v>
      </c>
      <c r="B51" s="112" t="str">
        <f>'[1]по 3 ТКП'!B56</f>
        <v>Полотно вафельное ширина 40-45 см.</v>
      </c>
      <c r="C51" s="109" t="s">
        <v>38</v>
      </c>
      <c r="D51" s="107"/>
      <c r="E51" s="107"/>
      <c r="F51" s="107"/>
      <c r="G51" s="105" t="s">
        <v>41</v>
      </c>
      <c r="H51" s="113" t="str">
        <f>'[1]по 3 ТКП'!D56</f>
        <v>пог.м.</v>
      </c>
      <c r="I51" s="110">
        <f>'[1]по 3 ТКП'!E56</f>
        <v>297</v>
      </c>
      <c r="J51" s="115">
        <v>63.995999999999995</v>
      </c>
      <c r="K51" s="111">
        <f t="shared" si="0"/>
        <v>19006.811999999998</v>
      </c>
      <c r="L51" s="107"/>
      <c r="M51" s="107"/>
      <c r="N51" s="107"/>
      <c r="O51" s="107"/>
      <c r="P51" s="107"/>
      <c r="Q51" s="107"/>
    </row>
    <row r="52" spans="1:18" s="14" customFormat="1" ht="15.75" x14ac:dyDescent="0.2">
      <c r="A52" s="103"/>
      <c r="B52" s="97"/>
      <c r="C52" s="98"/>
      <c r="D52" s="98"/>
      <c r="E52" s="98"/>
      <c r="F52" s="98"/>
      <c r="G52" s="99"/>
      <c r="H52" s="100"/>
      <c r="I52" s="101" t="s">
        <v>39</v>
      </c>
      <c r="J52" s="101" t="s">
        <v>39</v>
      </c>
      <c r="K52" s="102">
        <f>SUM(K8:K51)</f>
        <v>2648320.1999999997</v>
      </c>
      <c r="L52" s="20"/>
      <c r="M52" s="80"/>
      <c r="N52" s="80"/>
      <c r="O52" s="21"/>
      <c r="P52" s="21"/>
      <c r="Q52" s="21"/>
      <c r="R52" s="2"/>
    </row>
    <row r="53" spans="1:18" s="9" customFormat="1" x14ac:dyDescent="0.2">
      <c r="A53" s="22"/>
      <c r="B53" s="23"/>
      <c r="C53" s="23"/>
      <c r="D53" s="23"/>
      <c r="E53" s="24"/>
      <c r="F53" s="24"/>
      <c r="G53" s="25"/>
      <c r="H53" s="24"/>
      <c r="I53" s="24"/>
      <c r="J53" s="90"/>
      <c r="K53" s="26"/>
      <c r="L53" s="26"/>
      <c r="M53" s="27"/>
      <c r="N53" s="28"/>
      <c r="O53" s="29"/>
      <c r="P53" s="29"/>
      <c r="Q53" s="30"/>
    </row>
    <row r="54" spans="1:18" s="77" customFormat="1" ht="15.75" x14ac:dyDescent="0.25">
      <c r="B54" s="78" t="s">
        <v>17</v>
      </c>
      <c r="C54" s="71"/>
      <c r="D54" s="72"/>
      <c r="E54" s="71"/>
      <c r="F54" s="71"/>
      <c r="G54" s="71"/>
      <c r="H54" s="73"/>
      <c r="I54" s="73"/>
      <c r="J54" s="91"/>
      <c r="K54" s="74"/>
      <c r="L54" s="75"/>
      <c r="M54" s="72"/>
      <c r="N54" s="72"/>
      <c r="O54" s="75"/>
      <c r="P54" s="75"/>
      <c r="Q54" s="75"/>
      <c r="R54" s="76"/>
    </row>
    <row r="55" spans="1:18" s="77" customFormat="1" ht="15.75" x14ac:dyDescent="0.25">
      <c r="A55" s="78"/>
      <c r="B55" s="71"/>
      <c r="C55" s="71"/>
      <c r="D55" s="72"/>
      <c r="E55" s="71"/>
      <c r="F55" s="71"/>
      <c r="G55" s="71"/>
      <c r="H55" s="73"/>
      <c r="I55" s="73"/>
      <c r="J55" s="91"/>
      <c r="K55" s="74"/>
      <c r="L55" s="75"/>
      <c r="M55" s="72"/>
      <c r="N55" s="72"/>
      <c r="O55" s="75"/>
      <c r="P55" s="75"/>
      <c r="Q55" s="75"/>
      <c r="R55" s="76"/>
    </row>
    <row r="56" spans="1:18" s="77" customFormat="1" ht="15.75" x14ac:dyDescent="0.25">
      <c r="B56" s="78" t="s">
        <v>16</v>
      </c>
      <c r="C56" s="71"/>
      <c r="D56" s="72"/>
      <c r="E56" s="71"/>
      <c r="F56" s="71"/>
      <c r="G56" s="71"/>
      <c r="H56" s="73"/>
      <c r="I56" s="73"/>
      <c r="J56" s="91"/>
      <c r="K56" s="74"/>
      <c r="L56" s="75"/>
      <c r="M56" s="72"/>
      <c r="N56" s="72"/>
      <c r="O56" s="75"/>
      <c r="P56" s="75"/>
      <c r="Q56" s="75"/>
      <c r="R56" s="76"/>
    </row>
    <row r="57" spans="1:18" s="77" customFormat="1" ht="15.75" x14ac:dyDescent="0.25">
      <c r="A57" s="78"/>
      <c r="B57" s="71"/>
      <c r="C57" s="71"/>
      <c r="D57" s="72"/>
      <c r="E57" s="71"/>
      <c r="F57" s="71"/>
      <c r="G57" s="71"/>
      <c r="H57" s="73"/>
      <c r="I57" s="73"/>
      <c r="J57" s="91"/>
      <c r="K57" s="74"/>
      <c r="L57" s="75"/>
      <c r="M57" s="72"/>
      <c r="N57" s="72"/>
      <c r="O57" s="75"/>
      <c r="P57" s="75"/>
      <c r="Q57" s="75"/>
      <c r="R57" s="76"/>
    </row>
    <row r="58" spans="1:18" s="77" customFormat="1" ht="15.75" x14ac:dyDescent="0.25">
      <c r="B58" s="78" t="s">
        <v>44</v>
      </c>
      <c r="C58" s="71"/>
      <c r="D58" s="72"/>
      <c r="E58" s="71"/>
      <c r="F58" s="71"/>
      <c r="G58" s="71"/>
      <c r="H58" s="73"/>
      <c r="I58" s="73"/>
      <c r="J58" s="91"/>
      <c r="K58" s="74"/>
      <c r="L58" s="75"/>
      <c r="M58" s="72"/>
      <c r="N58" s="72"/>
      <c r="O58" s="75"/>
      <c r="P58" s="75"/>
      <c r="Q58" s="75"/>
      <c r="R58" s="76"/>
    </row>
    <row r="59" spans="1:18" s="77" customFormat="1" ht="15.75" x14ac:dyDescent="0.25">
      <c r="A59" s="78"/>
      <c r="C59" s="71"/>
      <c r="D59" s="72"/>
      <c r="E59" s="71"/>
      <c r="F59" s="71"/>
      <c r="G59" s="71"/>
      <c r="H59" s="73"/>
      <c r="I59" s="73"/>
      <c r="J59" s="91"/>
      <c r="K59" s="74"/>
      <c r="L59" s="75"/>
      <c r="M59" s="72"/>
      <c r="N59" s="72"/>
      <c r="O59" s="75"/>
      <c r="P59" s="75"/>
      <c r="Q59" s="75"/>
      <c r="R59" s="76"/>
    </row>
    <row r="60" spans="1:18" s="77" customFormat="1" ht="15.75" x14ac:dyDescent="0.25">
      <c r="B60" s="78" t="s">
        <v>40</v>
      </c>
      <c r="C60" s="71"/>
      <c r="D60" s="72"/>
      <c r="E60" s="71"/>
      <c r="F60" s="71"/>
      <c r="G60" s="71"/>
      <c r="H60" s="73"/>
      <c r="I60" s="73"/>
      <c r="J60" s="91"/>
      <c r="K60" s="74"/>
      <c r="L60" s="75"/>
      <c r="M60" s="72"/>
      <c r="N60" s="72"/>
      <c r="O60" s="75"/>
      <c r="P60" s="75"/>
      <c r="Q60" s="75"/>
      <c r="R60" s="76"/>
    </row>
    <row r="61" spans="1:18" s="77" customFormat="1" ht="15.75" x14ac:dyDescent="0.25">
      <c r="A61" s="78"/>
      <c r="B61" s="71"/>
      <c r="C61" s="71"/>
      <c r="D61" s="72"/>
      <c r="E61" s="71"/>
      <c r="F61" s="71"/>
      <c r="G61" s="71"/>
      <c r="H61" s="73"/>
      <c r="I61" s="73"/>
      <c r="J61" s="91"/>
      <c r="K61" s="74"/>
      <c r="L61" s="75"/>
      <c r="M61" s="72"/>
      <c r="N61" s="72"/>
      <c r="O61" s="75"/>
      <c r="P61" s="75"/>
      <c r="Q61" s="75"/>
      <c r="R61" s="76"/>
    </row>
    <row r="62" spans="1:18" s="77" customFormat="1" ht="15.75" x14ac:dyDescent="0.25">
      <c r="B62" s="78" t="s">
        <v>13</v>
      </c>
      <c r="C62" s="71"/>
      <c r="D62" s="72"/>
      <c r="E62" s="71"/>
      <c r="F62" s="71"/>
      <c r="G62" s="71"/>
      <c r="H62" s="73"/>
      <c r="I62" s="73"/>
      <c r="J62" s="91"/>
      <c r="K62" s="74"/>
      <c r="L62" s="75"/>
      <c r="M62" s="72"/>
      <c r="N62" s="72"/>
      <c r="O62" s="75"/>
      <c r="P62" s="75"/>
      <c r="Q62" s="75"/>
      <c r="R62" s="76"/>
    </row>
    <row r="63" spans="1:18" s="77" customFormat="1" ht="15.75" x14ac:dyDescent="0.25">
      <c r="A63" s="78"/>
      <c r="B63" s="71"/>
      <c r="C63" s="71"/>
      <c r="D63" s="72"/>
      <c r="E63" s="71"/>
      <c r="F63" s="71"/>
      <c r="G63" s="71"/>
      <c r="H63" s="73"/>
      <c r="I63" s="73"/>
      <c r="J63" s="91"/>
      <c r="K63" s="74"/>
      <c r="L63" s="75"/>
      <c r="M63" s="72"/>
      <c r="N63" s="72"/>
      <c r="O63" s="75"/>
      <c r="P63" s="75"/>
      <c r="Q63" s="75"/>
      <c r="R63" s="76"/>
    </row>
    <row r="64" spans="1:18" s="77" customFormat="1" ht="15.75" x14ac:dyDescent="0.25">
      <c r="B64" s="78" t="s">
        <v>42</v>
      </c>
      <c r="C64" s="71"/>
      <c r="D64" s="72"/>
      <c r="E64" s="71"/>
      <c r="F64" s="71"/>
      <c r="G64" s="71"/>
      <c r="H64" s="73"/>
      <c r="I64" s="73"/>
      <c r="J64" s="91"/>
      <c r="K64" s="74"/>
      <c r="L64" s="75"/>
      <c r="M64" s="72"/>
      <c r="N64" s="72"/>
      <c r="O64" s="75"/>
      <c r="P64" s="75"/>
      <c r="Q64" s="75"/>
      <c r="R64" s="76"/>
    </row>
    <row r="65" spans="1:18" s="4" customFormat="1" x14ac:dyDescent="0.2">
      <c r="A65" s="79"/>
      <c r="B65" s="31"/>
      <c r="C65" s="31"/>
      <c r="D65" s="32"/>
      <c r="E65" s="31"/>
      <c r="F65" s="31"/>
      <c r="G65" s="31"/>
      <c r="H65" s="33"/>
      <c r="I65" s="33"/>
      <c r="J65" s="91"/>
      <c r="K65" s="34"/>
      <c r="L65" s="35"/>
      <c r="M65" s="32"/>
      <c r="N65" s="32"/>
      <c r="O65" s="35"/>
      <c r="P65" s="35"/>
      <c r="Q65" s="35"/>
      <c r="R65" s="3"/>
    </row>
    <row r="66" spans="1:18" s="62" customFormat="1" ht="15.75" x14ac:dyDescent="0.25">
      <c r="A66" s="55" t="s">
        <v>18</v>
      </c>
      <c r="B66" s="56"/>
      <c r="C66" s="57"/>
      <c r="D66" s="57"/>
      <c r="E66" s="56"/>
      <c r="F66" s="57"/>
      <c r="G66" s="58"/>
      <c r="H66" s="59"/>
      <c r="I66" s="59"/>
      <c r="J66" s="92"/>
      <c r="K66" s="60"/>
      <c r="L66" s="61"/>
      <c r="M66" s="59"/>
      <c r="N66" s="59"/>
      <c r="O66" s="61"/>
      <c r="P66" s="61"/>
      <c r="Q66" s="61"/>
    </row>
    <row r="67" spans="1:18" s="70" customFormat="1" ht="15.75" x14ac:dyDescent="0.25">
      <c r="A67" s="63" t="s">
        <v>19</v>
      </c>
      <c r="B67" s="64"/>
      <c r="C67" s="119" t="s">
        <v>20</v>
      </c>
      <c r="D67" s="119"/>
      <c r="E67" s="64"/>
      <c r="F67" s="119" t="s">
        <v>21</v>
      </c>
      <c r="G67" s="119"/>
      <c r="H67" s="65"/>
      <c r="I67" s="65"/>
      <c r="J67" s="93"/>
      <c r="K67" s="66"/>
      <c r="L67" s="67"/>
      <c r="M67" s="68"/>
      <c r="N67" s="68"/>
      <c r="O67" s="67"/>
      <c r="P67" s="67"/>
      <c r="Q67" s="67"/>
      <c r="R67" s="69"/>
    </row>
    <row r="68" spans="1:18" ht="18.75" x14ac:dyDescent="0.2">
      <c r="A68" s="39"/>
      <c r="B68" s="36"/>
      <c r="C68" s="36"/>
      <c r="D68" s="36"/>
      <c r="E68" s="36"/>
      <c r="F68" s="36"/>
      <c r="G68" s="45"/>
      <c r="H68" s="17"/>
      <c r="I68" s="17"/>
      <c r="J68" s="92"/>
      <c r="K68" s="37"/>
      <c r="L68" s="38"/>
      <c r="M68" s="17"/>
      <c r="N68" s="17"/>
      <c r="O68" s="38"/>
      <c r="P68" s="38"/>
      <c r="Q68" s="38"/>
    </row>
    <row r="69" spans="1:18" s="4" customFormat="1" x14ac:dyDescent="0.2">
      <c r="A69" s="46"/>
      <c r="B69" s="31"/>
      <c r="C69" s="31"/>
      <c r="D69" s="31"/>
      <c r="E69" s="31"/>
      <c r="F69" s="31"/>
      <c r="G69" s="31"/>
      <c r="H69" s="33"/>
      <c r="I69" s="33"/>
      <c r="J69" s="94"/>
      <c r="K69" s="47"/>
      <c r="L69" s="35"/>
      <c r="M69" s="32"/>
      <c r="N69" s="32"/>
      <c r="O69" s="35"/>
      <c r="P69" s="35"/>
      <c r="Q69" s="35"/>
      <c r="R69" s="3"/>
    </row>
    <row r="70" spans="1:18" ht="18.75" x14ac:dyDescent="0.2">
      <c r="B70" s="54" t="s">
        <v>45</v>
      </c>
      <c r="C70" s="36"/>
      <c r="D70" s="36"/>
      <c r="E70" s="36"/>
      <c r="F70" s="36"/>
      <c r="G70" s="45"/>
      <c r="H70" s="17"/>
      <c r="I70" s="17"/>
      <c r="J70" s="92"/>
      <c r="K70" s="37"/>
      <c r="L70" s="38"/>
      <c r="M70" s="17"/>
      <c r="N70" s="17"/>
      <c r="O70" s="38"/>
      <c r="P70" s="38"/>
      <c r="Q70" s="38"/>
    </row>
    <row r="71" spans="1:18" ht="18.75" x14ac:dyDescent="0.2">
      <c r="A71" s="39"/>
      <c r="B71" s="36"/>
      <c r="C71" s="36"/>
      <c r="D71" s="36"/>
      <c r="E71" s="36"/>
      <c r="F71" s="36"/>
      <c r="G71" s="45"/>
      <c r="H71" s="17"/>
      <c r="I71" s="17"/>
      <c r="J71" s="92"/>
      <c r="K71" s="37"/>
      <c r="L71" s="38"/>
      <c r="M71" s="17"/>
      <c r="N71" s="17"/>
      <c r="O71" s="38"/>
      <c r="P71" s="38"/>
      <c r="Q71" s="38"/>
    </row>
    <row r="72" spans="1:18" s="6" customFormat="1" ht="18.75" outlineLevel="1" x14ac:dyDescent="0.2">
      <c r="A72" s="48" t="s">
        <v>8</v>
      </c>
      <c r="B72" s="40"/>
      <c r="C72" s="40"/>
      <c r="D72" s="40"/>
      <c r="E72" s="40"/>
      <c r="F72" s="40"/>
      <c r="G72" s="49"/>
      <c r="H72" s="41"/>
      <c r="I72" s="41"/>
      <c r="J72" s="95"/>
      <c r="K72" s="50"/>
      <c r="L72" s="51"/>
      <c r="M72" s="44"/>
      <c r="N72" s="44"/>
      <c r="O72" s="51"/>
      <c r="P72" s="43"/>
      <c r="Q72" s="43"/>
      <c r="R72" s="5"/>
    </row>
    <row r="73" spans="1:18" s="6" customFormat="1" outlineLevel="1" x14ac:dyDescent="0.2">
      <c r="A73" s="16"/>
      <c r="B73" s="40"/>
      <c r="C73" s="40"/>
      <c r="D73" s="40"/>
      <c r="E73" s="40"/>
      <c r="F73" s="40"/>
      <c r="G73" s="49"/>
      <c r="H73" s="41"/>
      <c r="I73" s="41"/>
      <c r="J73" s="95"/>
      <c r="K73" s="50"/>
      <c r="L73" s="51"/>
      <c r="M73" s="44"/>
      <c r="N73" s="44"/>
      <c r="O73" s="51"/>
      <c r="P73" s="43"/>
      <c r="Q73" s="43"/>
      <c r="R73" s="5"/>
    </row>
    <row r="74" spans="1:18" ht="18.75" outlineLevel="1" x14ac:dyDescent="0.3">
      <c r="A74" s="120" t="s">
        <v>12</v>
      </c>
      <c r="B74" s="120"/>
      <c r="C74" s="120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O74" s="120"/>
      <c r="P74" s="120"/>
      <c r="Q74" s="120"/>
    </row>
    <row r="75" spans="1:18" ht="18.75" outlineLevel="1" x14ac:dyDescent="0.2">
      <c r="A75" s="121" t="s">
        <v>22</v>
      </c>
      <c r="B75" s="121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</row>
    <row r="76" spans="1:18" ht="18.75" outlineLevel="1" x14ac:dyDescent="0.2">
      <c r="A76" s="121" t="s">
        <v>23</v>
      </c>
      <c r="B76" s="121"/>
      <c r="C76" s="121"/>
      <c r="D76" s="121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1"/>
      <c r="P76" s="121"/>
      <c r="Q76" s="121"/>
    </row>
    <row r="77" spans="1:18" ht="18.75" outlineLevel="1" x14ac:dyDescent="0.2">
      <c r="A77" s="121" t="s">
        <v>24</v>
      </c>
      <c r="B77" s="121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</row>
    <row r="78" spans="1:18" ht="18.75" outlineLevel="1" x14ac:dyDescent="0.2">
      <c r="A78" s="121" t="s">
        <v>25</v>
      </c>
      <c r="B78" s="121"/>
      <c r="C78" s="121"/>
      <c r="D78" s="121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21"/>
      <c r="Q78" s="121"/>
    </row>
    <row r="79" spans="1:18" ht="18.75" outlineLevel="1" x14ac:dyDescent="0.2">
      <c r="A79" s="121" t="s">
        <v>26</v>
      </c>
      <c r="B79" s="121"/>
      <c r="C79" s="121"/>
      <c r="D79" s="121"/>
      <c r="E79" s="121"/>
      <c r="F79" s="121"/>
      <c r="G79" s="121"/>
      <c r="H79" s="121"/>
      <c r="I79" s="121"/>
      <c r="J79" s="121"/>
      <c r="K79" s="121"/>
      <c r="L79" s="121"/>
      <c r="M79" s="121"/>
      <c r="N79" s="121"/>
      <c r="O79" s="121"/>
      <c r="P79" s="121"/>
      <c r="Q79" s="121"/>
    </row>
    <row r="80" spans="1:18" ht="18.75" outlineLevel="1" x14ac:dyDescent="0.2">
      <c r="A80" s="121" t="s">
        <v>9</v>
      </c>
      <c r="B80" s="121"/>
      <c r="C80" s="121"/>
      <c r="D80" s="121"/>
      <c r="E80" s="121"/>
      <c r="F80" s="121"/>
      <c r="G80" s="121"/>
      <c r="H80" s="121"/>
      <c r="I80" s="121"/>
      <c r="J80" s="121"/>
      <c r="K80" s="121"/>
      <c r="L80" s="121"/>
      <c r="M80" s="121"/>
      <c r="N80" s="121"/>
      <c r="O80" s="121"/>
      <c r="P80" s="121"/>
      <c r="Q80" s="121"/>
    </row>
    <row r="81" spans="1:18" ht="18.75" x14ac:dyDescent="0.2">
      <c r="A81" s="39"/>
      <c r="B81" s="36"/>
      <c r="C81" s="36"/>
      <c r="D81" s="36"/>
      <c r="E81" s="36"/>
      <c r="F81" s="36"/>
      <c r="G81" s="45"/>
      <c r="H81" s="17"/>
      <c r="I81" s="17"/>
      <c r="J81" s="92"/>
      <c r="K81" s="37"/>
      <c r="L81" s="38"/>
      <c r="M81" s="17"/>
      <c r="N81" s="17"/>
      <c r="O81" s="38"/>
      <c r="P81" s="38"/>
      <c r="Q81" s="38"/>
    </row>
    <row r="82" spans="1:18" s="6" customFormat="1" ht="18.75" x14ac:dyDescent="0.2">
      <c r="A82" s="39"/>
      <c r="B82" s="40"/>
      <c r="C82" s="40"/>
      <c r="D82" s="40"/>
      <c r="E82" s="40"/>
      <c r="F82" s="40"/>
      <c r="G82" s="49"/>
      <c r="H82" s="41"/>
      <c r="I82" s="41"/>
      <c r="J82" s="93"/>
      <c r="K82" s="42"/>
      <c r="L82" s="43"/>
      <c r="M82" s="44"/>
      <c r="N82" s="44"/>
      <c r="O82" s="43"/>
      <c r="P82" s="43"/>
      <c r="Q82" s="43"/>
      <c r="R82" s="5"/>
    </row>
    <row r="83" spans="1:18" ht="18.75" x14ac:dyDescent="0.2">
      <c r="A83" s="7"/>
    </row>
    <row r="84" spans="1:18" ht="18.75" x14ac:dyDescent="0.2">
      <c r="A84" s="7"/>
    </row>
    <row r="85" spans="1:18" ht="18.75" x14ac:dyDescent="0.2">
      <c r="A85" s="7"/>
    </row>
    <row r="86" spans="1:18" x14ac:dyDescent="0.2">
      <c r="B86" s="12"/>
      <c r="C86" s="13"/>
      <c r="D86" s="13"/>
    </row>
    <row r="87" spans="1:18" x14ac:dyDescent="0.2">
      <c r="B87" s="12"/>
      <c r="C87" s="13"/>
      <c r="D87" s="13"/>
    </row>
    <row r="88" spans="1:18" x14ac:dyDescent="0.2">
      <c r="B88" s="12"/>
      <c r="C88" s="13"/>
      <c r="D88" s="13"/>
    </row>
    <row r="89" spans="1:18" x14ac:dyDescent="0.2">
      <c r="B89" s="12"/>
      <c r="C89" s="13"/>
      <c r="D89" s="13"/>
    </row>
    <row r="90" spans="1:18" x14ac:dyDescent="0.2">
      <c r="B90" s="12"/>
      <c r="C90" s="13"/>
      <c r="D90" s="13"/>
    </row>
  </sheetData>
  <protectedRanges>
    <protectedRange sqref="J75:L75 B82 B67 J82:L82 O67 O82 O75 A75:B75 J67:L67" name="Диапазон4_3_1"/>
  </protectedRanges>
  <mergeCells count="13">
    <mergeCell ref="A74:Q74"/>
    <mergeCell ref="A79:Q79"/>
    <mergeCell ref="A80:Q80"/>
    <mergeCell ref="A75:Q75"/>
    <mergeCell ref="A76:Q76"/>
    <mergeCell ref="A77:Q77"/>
    <mergeCell ref="A78:Q78"/>
    <mergeCell ref="L5:Q5"/>
    <mergeCell ref="A5:C5"/>
    <mergeCell ref="G5:K5"/>
    <mergeCell ref="D5:F5"/>
    <mergeCell ref="C67:D67"/>
    <mergeCell ref="F67:G67"/>
  </mergeCells>
  <phoneticPr fontId="3" type="noConversion"/>
  <conditionalFormatting sqref="A53">
    <cfRule type="cellIs" dxfId="0" priority="20" stopIfTrue="1" operator="notEqual">
      <formula>1</formula>
    </cfRule>
  </conditionalFormatting>
  <pageMargins left="0.39370078740157483" right="0.39370078740157483" top="0.78740157480314965" bottom="0.39370078740157483" header="0" footer="0"/>
  <pageSetup paperSize="9" scale="45" fitToHeight="0" orientation="landscape" r:id="rId1"/>
  <rowBreaks count="1" manualBreakCount="1">
    <brk id="39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24</vt:i4>
      </vt:variant>
    </vt:vector>
  </HeadingPairs>
  <TitlesOfParts>
    <vt:vector size="25" baseType="lpstr">
      <vt:lpstr>Форма 2</vt:lpstr>
      <vt:lpstr>_Row11</vt:lpstr>
      <vt:lpstr>_Row13</vt:lpstr>
      <vt:lpstr>_Row14</vt:lpstr>
      <vt:lpstr>_Row26</vt:lpstr>
      <vt:lpstr>_Row30</vt:lpstr>
      <vt:lpstr>_Row31</vt:lpstr>
      <vt:lpstr>_Row32</vt:lpstr>
      <vt:lpstr>_Row38</vt:lpstr>
      <vt:lpstr>_Row46</vt:lpstr>
      <vt:lpstr>_Row47</vt:lpstr>
      <vt:lpstr>_Row48</vt:lpstr>
      <vt:lpstr>_Row49</vt:lpstr>
      <vt:lpstr>_Row50</vt:lpstr>
      <vt:lpstr>ItogoNDS</vt:lpstr>
      <vt:lpstr>ItogoNoNDS</vt:lpstr>
      <vt:lpstr>ItogoYesNDS</vt:lpstr>
      <vt:lpstr>LotName7</vt:lpstr>
      <vt:lpstr>LotName9</vt:lpstr>
      <vt:lpstr>PriceStart</vt:lpstr>
      <vt:lpstr>SumNDS</vt:lpstr>
      <vt:lpstr>SumWinnerNoNDS</vt:lpstr>
      <vt:lpstr>SumWinnerYesNDS</vt:lpstr>
      <vt:lpstr>'Форма 2'!Заголовки_для_печати</vt:lpstr>
      <vt:lpstr>'Форма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КОРЕНИК Елена Николаевна</dc:creator>
  <cp:lastModifiedBy>Капранова Кристина Сергеевна</cp:lastModifiedBy>
  <cp:lastPrinted>2024-10-23T12:01:52Z</cp:lastPrinted>
  <dcterms:created xsi:type="dcterms:W3CDTF">2005-06-03T09:57:20Z</dcterms:created>
  <dcterms:modified xsi:type="dcterms:W3CDTF">2024-10-29T06:19:58Z</dcterms:modified>
</cp:coreProperties>
</file>